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mara.arminovska\Desktop\izveshtai\"/>
    </mc:Choice>
  </mc:AlternateContent>
  <bookViews>
    <workbookView xWindow="0" yWindow="0" windowWidth="28800" windowHeight="11700" activeTab="5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AB104" i="5"/>
  <c r="L104" i="5"/>
  <c r="W103" i="5"/>
  <c r="S102" i="5"/>
  <c r="R102" i="5"/>
  <c r="N101" i="5"/>
  <c r="M101" i="5"/>
  <c r="X100" i="5"/>
  <c r="H100" i="5"/>
  <c r="Z97" i="5"/>
  <c r="J97" i="5"/>
  <c r="T96" i="5"/>
  <c r="O95" i="5"/>
  <c r="P94" i="5"/>
  <c r="H94" i="5"/>
  <c r="Z93" i="5"/>
  <c r="R93" i="5"/>
  <c r="J93" i="5"/>
  <c r="U92" i="5"/>
  <c r="E92" i="5"/>
  <c r="Q91" i="5"/>
  <c r="P91" i="5"/>
  <c r="AB90" i="5"/>
  <c r="AA90" i="5"/>
  <c r="T90" i="5"/>
  <c r="L90" i="5"/>
  <c r="K90" i="5"/>
  <c r="V89" i="5"/>
  <c r="N89" i="5"/>
  <c r="F89" i="5"/>
  <c r="Q88" i="5"/>
  <c r="AB87" i="5"/>
  <c r="V87" i="5"/>
  <c r="R87" i="5"/>
  <c r="F87" i="5"/>
  <c r="AB86" i="5"/>
  <c r="X86" i="5"/>
  <c r="N86" i="5"/>
  <c r="F86" i="5"/>
  <c r="Z85" i="5"/>
  <c r="V85" i="5"/>
  <c r="R85" i="5"/>
  <c r="N85" i="5"/>
  <c r="J85" i="5"/>
  <c r="I85" i="5"/>
  <c r="F85" i="5"/>
  <c r="AB84" i="5"/>
  <c r="X84" i="5"/>
  <c r="T84" i="5"/>
  <c r="P84" i="5"/>
  <c r="L84" i="5"/>
  <c r="H84" i="5"/>
  <c r="G83" i="5"/>
  <c r="Z82" i="5"/>
  <c r="R82" i="5"/>
  <c r="J82" i="5"/>
  <c r="Z81" i="5"/>
  <c r="V81" i="5"/>
  <c r="R81" i="5"/>
  <c r="N81" i="5"/>
  <c r="J81" i="5"/>
  <c r="F81" i="5"/>
  <c r="E81" i="5"/>
  <c r="AB80" i="5"/>
  <c r="X80" i="5"/>
  <c r="T80" i="5"/>
  <c r="P80" i="5"/>
  <c r="L80" i="5"/>
  <c r="H80" i="5"/>
  <c r="AA79" i="5"/>
  <c r="S79" i="5"/>
  <c r="K79" i="5"/>
  <c r="V78" i="5"/>
  <c r="N78" i="5"/>
  <c r="F78" i="5"/>
  <c r="Z77" i="5"/>
  <c r="Y77" i="5"/>
  <c r="V77" i="5"/>
  <c r="R77" i="5"/>
  <c r="N77" i="5"/>
  <c r="J77" i="5"/>
  <c r="F77" i="5"/>
  <c r="AB76" i="5"/>
  <c r="X76" i="5"/>
  <c r="T76" i="5"/>
  <c r="P76" i="5"/>
  <c r="L76" i="5"/>
  <c r="W75" i="5"/>
  <c r="O75" i="5"/>
  <c r="G75" i="5"/>
  <c r="C69" i="5"/>
  <c r="X103" i="5"/>
  <c r="C68" i="5"/>
  <c r="C66" i="5"/>
  <c r="C65" i="5"/>
  <c r="C64" i="5"/>
  <c r="Y97" i="5"/>
  <c r="C62" i="5"/>
  <c r="C61" i="5"/>
  <c r="C60" i="5"/>
  <c r="C58" i="5"/>
  <c r="C57" i="5"/>
  <c r="C56" i="5"/>
  <c r="C54" i="5"/>
  <c r="R88" i="5"/>
  <c r="C53" i="5"/>
  <c r="C52" i="5"/>
  <c r="Y85" i="5"/>
  <c r="Q85" i="5"/>
  <c r="C50" i="5"/>
  <c r="C49" i="5"/>
  <c r="C48" i="5"/>
  <c r="U81" i="5"/>
  <c r="M81" i="5"/>
  <c r="C46" i="5"/>
  <c r="C45" i="5"/>
  <c r="C44" i="5"/>
  <c r="Q77" i="5"/>
  <c r="I77" i="5"/>
  <c r="C42" i="5"/>
  <c r="C41" i="5"/>
  <c r="C40" i="5"/>
  <c r="Z104" i="5"/>
  <c r="Y104" i="5"/>
  <c r="X104" i="5"/>
  <c r="V104" i="5"/>
  <c r="U104" i="5"/>
  <c r="T104" i="5"/>
  <c r="R104" i="5"/>
  <c r="Q104" i="5"/>
  <c r="P104" i="5"/>
  <c r="N104" i="5"/>
  <c r="M104" i="5"/>
  <c r="J104" i="5"/>
  <c r="I104" i="5"/>
  <c r="H104" i="5"/>
  <c r="F104" i="5"/>
  <c r="AA103" i="5"/>
  <c r="Z103" i="5"/>
  <c r="V103" i="5"/>
  <c r="S103" i="5"/>
  <c r="R103" i="5"/>
  <c r="O103" i="5"/>
  <c r="N103" i="5"/>
  <c r="K103" i="5"/>
  <c r="J103" i="5"/>
  <c r="H103" i="5"/>
  <c r="G103" i="5"/>
  <c r="F103" i="5"/>
  <c r="AB102" i="5"/>
  <c r="AA102" i="5"/>
  <c r="Z102" i="5"/>
  <c r="Y102" i="5"/>
  <c r="X102" i="5"/>
  <c r="V102" i="5"/>
  <c r="U102" i="5"/>
  <c r="T102" i="5"/>
  <c r="Q102" i="5"/>
  <c r="P102" i="5"/>
  <c r="N102" i="5"/>
  <c r="M102" i="5"/>
  <c r="L102" i="5"/>
  <c r="K102" i="5"/>
  <c r="J102" i="5"/>
  <c r="I102" i="5"/>
  <c r="H102" i="5"/>
  <c r="F102" i="5"/>
  <c r="AB101" i="5"/>
  <c r="AA101" i="5"/>
  <c r="Z101" i="5"/>
  <c r="X101" i="5"/>
  <c r="W101" i="5"/>
  <c r="V101" i="5"/>
  <c r="T101" i="5"/>
  <c r="S101" i="5"/>
  <c r="R101" i="5"/>
  <c r="P101" i="5"/>
  <c r="O101" i="5"/>
  <c r="L101" i="5"/>
  <c r="K101" i="5"/>
  <c r="J101" i="5"/>
  <c r="H101" i="5"/>
  <c r="G101" i="5"/>
  <c r="F101" i="5"/>
  <c r="C31" i="5"/>
  <c r="AB100" i="5"/>
  <c r="AA100" i="5"/>
  <c r="Z100" i="5"/>
  <c r="Y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G100" i="5"/>
  <c r="F100" i="5"/>
  <c r="AB99" i="5"/>
  <c r="AA99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F99" i="5"/>
  <c r="E99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H98" i="5"/>
  <c r="G98" i="5"/>
  <c r="F98" i="5"/>
  <c r="AB97" i="5"/>
  <c r="AA97" i="5"/>
  <c r="X97" i="5"/>
  <c r="W97" i="5"/>
  <c r="V97" i="5"/>
  <c r="T97" i="5"/>
  <c r="S97" i="5"/>
  <c r="R97" i="5"/>
  <c r="P97" i="5"/>
  <c r="O97" i="5"/>
  <c r="N97" i="5"/>
  <c r="L97" i="5"/>
  <c r="K97" i="5"/>
  <c r="H97" i="5"/>
  <c r="G97" i="5"/>
  <c r="F97" i="5"/>
  <c r="C27" i="5"/>
  <c r="AB96" i="5"/>
  <c r="Y96" i="5"/>
  <c r="X96" i="5"/>
  <c r="U96" i="5"/>
  <c r="Q96" i="5"/>
  <c r="P96" i="5"/>
  <c r="M96" i="5"/>
  <c r="L96" i="5"/>
  <c r="I96" i="5"/>
  <c r="H96" i="5"/>
  <c r="C26" i="5"/>
  <c r="AA95" i="5"/>
  <c r="Z95" i="5"/>
  <c r="Y95" i="5"/>
  <c r="W95" i="5"/>
  <c r="V95" i="5"/>
  <c r="U95" i="5"/>
  <c r="S95" i="5"/>
  <c r="R95" i="5"/>
  <c r="Q95" i="5"/>
  <c r="P95" i="5"/>
  <c r="N95" i="5"/>
  <c r="M95" i="5"/>
  <c r="K95" i="5"/>
  <c r="J95" i="5"/>
  <c r="I95" i="5"/>
  <c r="G95" i="5"/>
  <c r="F95" i="5"/>
  <c r="AB94" i="5"/>
  <c r="AA94" i="5"/>
  <c r="Z94" i="5"/>
  <c r="Y94" i="5"/>
  <c r="X94" i="5"/>
  <c r="W94" i="5"/>
  <c r="V94" i="5"/>
  <c r="U94" i="5"/>
  <c r="T94" i="5"/>
  <c r="S94" i="5"/>
  <c r="R94" i="5"/>
  <c r="Q94" i="5"/>
  <c r="O94" i="5"/>
  <c r="N94" i="5"/>
  <c r="M94" i="5"/>
  <c r="L94" i="5"/>
  <c r="K94" i="5"/>
  <c r="J94" i="5"/>
  <c r="I94" i="5"/>
  <c r="G94" i="5"/>
  <c r="F94" i="5"/>
  <c r="AB93" i="5"/>
  <c r="AA93" i="5"/>
  <c r="X93" i="5"/>
  <c r="W93" i="5"/>
  <c r="V93" i="5"/>
  <c r="T93" i="5"/>
  <c r="S93" i="5"/>
  <c r="P93" i="5"/>
  <c r="O93" i="5"/>
  <c r="N93" i="5"/>
  <c r="L93" i="5"/>
  <c r="K93" i="5"/>
  <c r="H93" i="5"/>
  <c r="G93" i="5"/>
  <c r="F93" i="5"/>
  <c r="C23" i="5"/>
  <c r="AB92" i="5"/>
  <c r="AA92" i="5"/>
  <c r="Z92" i="5"/>
  <c r="Y92" i="5"/>
  <c r="X92" i="5"/>
  <c r="W92" i="5"/>
  <c r="V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AB91" i="5"/>
  <c r="AA91" i="5"/>
  <c r="Z91" i="5"/>
  <c r="Y91" i="5"/>
  <c r="X91" i="5"/>
  <c r="W91" i="5"/>
  <c r="V91" i="5"/>
  <c r="U91" i="5"/>
  <c r="T91" i="5"/>
  <c r="S91" i="5"/>
  <c r="R91" i="5"/>
  <c r="O91" i="5"/>
  <c r="N91" i="5"/>
  <c r="M91" i="5"/>
  <c r="L91" i="5"/>
  <c r="K91" i="5"/>
  <c r="J91" i="5"/>
  <c r="I91" i="5"/>
  <c r="H91" i="5"/>
  <c r="F91" i="5"/>
  <c r="E91" i="5"/>
  <c r="Z90" i="5"/>
  <c r="Y90" i="5"/>
  <c r="X90" i="5"/>
  <c r="W90" i="5"/>
  <c r="V90" i="5"/>
  <c r="U90" i="5"/>
  <c r="S90" i="5"/>
  <c r="R90" i="5"/>
  <c r="Q90" i="5"/>
  <c r="P90" i="5"/>
  <c r="O90" i="5"/>
  <c r="N90" i="5"/>
  <c r="M90" i="5"/>
  <c r="J90" i="5"/>
  <c r="I90" i="5"/>
  <c r="H90" i="5"/>
  <c r="G90" i="5"/>
  <c r="F90" i="5"/>
  <c r="AB89" i="5"/>
  <c r="AA89" i="5"/>
  <c r="Z89" i="5"/>
  <c r="X89" i="5"/>
  <c r="W89" i="5"/>
  <c r="T89" i="5"/>
  <c r="S89" i="5"/>
  <c r="R89" i="5"/>
  <c r="P89" i="5"/>
  <c r="O89" i="5"/>
  <c r="L89" i="5"/>
  <c r="K89" i="5"/>
  <c r="J89" i="5"/>
  <c r="H89" i="5"/>
  <c r="G89" i="5"/>
  <c r="C19" i="5"/>
  <c r="AB88" i="5"/>
  <c r="AA88" i="5"/>
  <c r="Y88" i="5"/>
  <c r="X88" i="5"/>
  <c r="W88" i="5"/>
  <c r="U88" i="5"/>
  <c r="T88" i="5"/>
  <c r="S88" i="5"/>
  <c r="P88" i="5"/>
  <c r="O88" i="5"/>
  <c r="M88" i="5"/>
  <c r="L88" i="5"/>
  <c r="K88" i="5"/>
  <c r="I88" i="5"/>
  <c r="H88" i="5"/>
  <c r="G88" i="5"/>
  <c r="AA87" i="5"/>
  <c r="Z87" i="5"/>
  <c r="Y87" i="5"/>
  <c r="X87" i="5"/>
  <c r="W87" i="5"/>
  <c r="U87" i="5"/>
  <c r="T87" i="5"/>
  <c r="S87" i="5"/>
  <c r="Q87" i="5"/>
  <c r="P87" i="5"/>
  <c r="O87" i="5"/>
  <c r="N87" i="5"/>
  <c r="M87" i="5"/>
  <c r="L87" i="5"/>
  <c r="K87" i="5"/>
  <c r="J87" i="5"/>
  <c r="I87" i="5"/>
  <c r="H87" i="5"/>
  <c r="G87" i="5"/>
  <c r="AA86" i="5"/>
  <c r="Z86" i="5"/>
  <c r="Y86" i="5"/>
  <c r="W86" i="5"/>
  <c r="V86" i="5"/>
  <c r="U86" i="5"/>
  <c r="T86" i="5"/>
  <c r="S86" i="5"/>
  <c r="R86" i="5"/>
  <c r="Q86" i="5"/>
  <c r="P86" i="5"/>
  <c r="O86" i="5"/>
  <c r="M86" i="5"/>
  <c r="L86" i="5"/>
  <c r="K86" i="5"/>
  <c r="J86" i="5"/>
  <c r="I86" i="5"/>
  <c r="H86" i="5"/>
  <c r="G86" i="5"/>
  <c r="AB85" i="5"/>
  <c r="AA85" i="5"/>
  <c r="X85" i="5"/>
  <c r="W85" i="5"/>
  <c r="U85" i="5"/>
  <c r="T85" i="5"/>
  <c r="S85" i="5"/>
  <c r="P85" i="5"/>
  <c r="O85" i="5"/>
  <c r="M85" i="5"/>
  <c r="L85" i="5"/>
  <c r="K85" i="5"/>
  <c r="H85" i="5"/>
  <c r="G85" i="5"/>
  <c r="E85" i="5"/>
  <c r="C15" i="5"/>
  <c r="AA84" i="5"/>
  <c r="Z84" i="5"/>
  <c r="Y84" i="5"/>
  <c r="W84" i="5"/>
  <c r="V84" i="5"/>
  <c r="U84" i="5"/>
  <c r="S84" i="5"/>
  <c r="R84" i="5"/>
  <c r="Q84" i="5"/>
  <c r="O84" i="5"/>
  <c r="N84" i="5"/>
  <c r="M84" i="5"/>
  <c r="K84" i="5"/>
  <c r="J84" i="5"/>
  <c r="I84" i="5"/>
  <c r="G84" i="5"/>
  <c r="F84" i="5"/>
  <c r="E84" i="5"/>
  <c r="C84" i="5" s="1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C13" i="5"/>
  <c r="F83" i="5"/>
  <c r="E83" i="5"/>
  <c r="D83" i="5" s="1"/>
  <c r="AB82" i="5"/>
  <c r="AA82" i="5"/>
  <c r="Y82" i="5"/>
  <c r="X82" i="5"/>
  <c r="W82" i="5"/>
  <c r="V82" i="5"/>
  <c r="U82" i="5"/>
  <c r="T82" i="5"/>
  <c r="S82" i="5"/>
  <c r="Q82" i="5"/>
  <c r="P82" i="5"/>
  <c r="O82" i="5"/>
  <c r="N82" i="5"/>
  <c r="M82" i="5"/>
  <c r="L82" i="5"/>
  <c r="K82" i="5"/>
  <c r="I82" i="5"/>
  <c r="H82" i="5"/>
  <c r="G82" i="5"/>
  <c r="F82" i="5"/>
  <c r="AB81" i="5"/>
  <c r="AA81" i="5"/>
  <c r="X81" i="5"/>
  <c r="W81" i="5"/>
  <c r="T81" i="5"/>
  <c r="S81" i="5"/>
  <c r="P81" i="5"/>
  <c r="O81" i="5"/>
  <c r="L81" i="5"/>
  <c r="K81" i="5"/>
  <c r="H81" i="5"/>
  <c r="G81" i="5"/>
  <c r="C11" i="5"/>
  <c r="AA80" i="5"/>
  <c r="Y80" i="5"/>
  <c r="W80" i="5"/>
  <c r="U80" i="5"/>
  <c r="S80" i="5"/>
  <c r="Q80" i="5"/>
  <c r="O80" i="5"/>
  <c r="M80" i="5"/>
  <c r="K80" i="5"/>
  <c r="I80" i="5"/>
  <c r="G80" i="5"/>
  <c r="C10" i="5"/>
  <c r="AB79" i="5"/>
  <c r="Z79" i="5"/>
  <c r="Y79" i="5"/>
  <c r="X79" i="5"/>
  <c r="W79" i="5"/>
  <c r="V79" i="5"/>
  <c r="U79" i="5"/>
  <c r="T79" i="5"/>
  <c r="R79" i="5"/>
  <c r="Q79" i="5"/>
  <c r="P79" i="5"/>
  <c r="O79" i="5"/>
  <c r="N79" i="5"/>
  <c r="M79" i="5"/>
  <c r="L79" i="5"/>
  <c r="J79" i="5"/>
  <c r="I79" i="5"/>
  <c r="H79" i="5"/>
  <c r="G79" i="5"/>
  <c r="F79" i="5"/>
  <c r="AB78" i="5"/>
  <c r="AA78" i="5"/>
  <c r="Z78" i="5"/>
  <c r="Y78" i="5"/>
  <c r="X78" i="5"/>
  <c r="W78" i="5"/>
  <c r="U78" i="5"/>
  <c r="T78" i="5"/>
  <c r="S78" i="5"/>
  <c r="R78" i="5"/>
  <c r="Q78" i="5"/>
  <c r="P78" i="5"/>
  <c r="O78" i="5"/>
  <c r="M78" i="5"/>
  <c r="L78" i="5"/>
  <c r="K78" i="5"/>
  <c r="J78" i="5"/>
  <c r="I78" i="5"/>
  <c r="H78" i="5"/>
  <c r="G78" i="5"/>
  <c r="AB77" i="5"/>
  <c r="AA77" i="5"/>
  <c r="X77" i="5"/>
  <c r="W77" i="5"/>
  <c r="U77" i="5"/>
  <c r="T77" i="5"/>
  <c r="S77" i="5"/>
  <c r="P77" i="5"/>
  <c r="O77" i="5"/>
  <c r="M77" i="5"/>
  <c r="L77" i="5"/>
  <c r="K77" i="5"/>
  <c r="H77" i="5"/>
  <c r="G77" i="5"/>
  <c r="E77" i="5"/>
  <c r="C7" i="5"/>
  <c r="AA76" i="5"/>
  <c r="Z76" i="5"/>
  <c r="Y76" i="5"/>
  <c r="W76" i="5"/>
  <c r="V76" i="5"/>
  <c r="U76" i="5"/>
  <c r="S76" i="5"/>
  <c r="R76" i="5"/>
  <c r="Q76" i="5"/>
  <c r="O76" i="5"/>
  <c r="N76" i="5"/>
  <c r="M76" i="5"/>
  <c r="K76" i="5"/>
  <c r="J76" i="5"/>
  <c r="I76" i="5"/>
  <c r="H76" i="5"/>
  <c r="G76" i="5"/>
  <c r="F76" i="5"/>
  <c r="C6" i="5"/>
  <c r="AB75" i="5"/>
  <c r="AA75" i="5"/>
  <c r="Z75" i="5"/>
  <c r="Y75" i="5"/>
  <c r="X75" i="5"/>
  <c r="V75" i="5"/>
  <c r="U75" i="5"/>
  <c r="T75" i="5"/>
  <c r="S75" i="5"/>
  <c r="R75" i="5"/>
  <c r="Q75" i="5"/>
  <c r="P75" i="5"/>
  <c r="N75" i="5"/>
  <c r="M75" i="5"/>
  <c r="L75" i="5"/>
  <c r="K75" i="5"/>
  <c r="J75" i="5"/>
  <c r="I75" i="5"/>
  <c r="H75" i="5"/>
  <c r="F75" i="5"/>
  <c r="E75" i="5"/>
  <c r="D75" i="5" s="1"/>
  <c r="C5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Q104" i="4"/>
  <c r="L103" i="4"/>
  <c r="AA102" i="4"/>
  <c r="W102" i="4"/>
  <c r="O102" i="4"/>
  <c r="G102" i="4"/>
  <c r="Z101" i="4"/>
  <c r="J101" i="4"/>
  <c r="U100" i="4"/>
  <c r="E100" i="4"/>
  <c r="P99" i="4"/>
  <c r="Q96" i="4"/>
  <c r="AB95" i="4"/>
  <c r="O95" i="4"/>
  <c r="J94" i="4"/>
  <c r="J92" i="4"/>
  <c r="AA91" i="4"/>
  <c r="P91" i="4"/>
  <c r="V90" i="4"/>
  <c r="V88" i="4"/>
  <c r="AB87" i="4"/>
  <c r="G87" i="4"/>
  <c r="S83" i="4"/>
  <c r="H83" i="4"/>
  <c r="N82" i="4"/>
  <c r="N80" i="4"/>
  <c r="T79" i="4"/>
  <c r="Z78" i="4"/>
  <c r="Z76" i="4"/>
  <c r="K75" i="4"/>
  <c r="F74" i="4"/>
  <c r="C69" i="4"/>
  <c r="AB103" i="4"/>
  <c r="P103" i="4"/>
  <c r="C68" i="4"/>
  <c r="C67" i="4"/>
  <c r="C66" i="4"/>
  <c r="C65" i="4"/>
  <c r="C62" i="4"/>
  <c r="C61" i="4"/>
  <c r="C60" i="4"/>
  <c r="O93" i="4"/>
  <c r="C58" i="4"/>
  <c r="B58" i="4"/>
  <c r="B93" i="4" s="1"/>
  <c r="U92" i="4"/>
  <c r="C57" i="4"/>
  <c r="C56" i="4"/>
  <c r="AA89" i="4"/>
  <c r="C54" i="4"/>
  <c r="B54" i="4"/>
  <c r="B89" i="4" s="1"/>
  <c r="C53" i="4"/>
  <c r="C52" i="4"/>
  <c r="C50" i="4"/>
  <c r="B50" i="4"/>
  <c r="B85" i="4" s="1"/>
  <c r="M84" i="4"/>
  <c r="C49" i="4"/>
  <c r="C48" i="4"/>
  <c r="S81" i="4"/>
  <c r="C46" i="4"/>
  <c r="B46" i="4"/>
  <c r="B81" i="4" s="1"/>
  <c r="Y80" i="4"/>
  <c r="C45" i="4"/>
  <c r="C44" i="4"/>
  <c r="C42" i="4"/>
  <c r="B42" i="4"/>
  <c r="B77" i="4" s="1"/>
  <c r="C41" i="4"/>
  <c r="C40" i="4"/>
  <c r="AB104" i="4"/>
  <c r="AA104" i="4"/>
  <c r="Y104" i="4"/>
  <c r="X104" i="4"/>
  <c r="W104" i="4"/>
  <c r="U104" i="4"/>
  <c r="T104" i="4"/>
  <c r="S104" i="4"/>
  <c r="P104" i="4"/>
  <c r="O104" i="4"/>
  <c r="M104" i="4"/>
  <c r="L104" i="4"/>
  <c r="K104" i="4"/>
  <c r="I104" i="4"/>
  <c r="H104" i="4"/>
  <c r="G104" i="4"/>
  <c r="E104" i="4"/>
  <c r="C34" i="4"/>
  <c r="B69" i="4"/>
  <c r="B104" i="4" s="1"/>
  <c r="AA103" i="4"/>
  <c r="Z103" i="4"/>
  <c r="Y103" i="4"/>
  <c r="W103" i="4"/>
  <c r="V103" i="4"/>
  <c r="U103" i="4"/>
  <c r="S103" i="4"/>
  <c r="R103" i="4"/>
  <c r="Q103" i="4"/>
  <c r="O103" i="4"/>
  <c r="N103" i="4"/>
  <c r="M103" i="4"/>
  <c r="K103" i="4"/>
  <c r="J103" i="4"/>
  <c r="I103" i="4"/>
  <c r="G103" i="4"/>
  <c r="E103" i="4"/>
  <c r="Z102" i="4"/>
  <c r="Y102" i="4"/>
  <c r="V102" i="4"/>
  <c r="U102" i="4"/>
  <c r="S102" i="4"/>
  <c r="R102" i="4"/>
  <c r="Q102" i="4"/>
  <c r="P102" i="4"/>
  <c r="N102" i="4"/>
  <c r="M102" i="4"/>
  <c r="K102" i="4"/>
  <c r="J102" i="4"/>
  <c r="I102" i="4"/>
  <c r="H102" i="4"/>
  <c r="F102" i="4"/>
  <c r="E102" i="4"/>
  <c r="C32" i="4"/>
  <c r="AB101" i="4"/>
  <c r="AA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I101" i="4"/>
  <c r="H101" i="4"/>
  <c r="G101" i="4"/>
  <c r="F101" i="4"/>
  <c r="C101" i="4" s="1"/>
  <c r="E101" i="4"/>
  <c r="AB100" i="4"/>
  <c r="Z100" i="4"/>
  <c r="Y100" i="4"/>
  <c r="X100" i="4"/>
  <c r="V100" i="4"/>
  <c r="T100" i="4"/>
  <c r="R100" i="4"/>
  <c r="Q100" i="4"/>
  <c r="P100" i="4"/>
  <c r="O100" i="4"/>
  <c r="N100" i="4"/>
  <c r="M100" i="4"/>
  <c r="L100" i="4"/>
  <c r="K100" i="4"/>
  <c r="J100" i="4"/>
  <c r="I100" i="4"/>
  <c r="H100" i="4"/>
  <c r="F100" i="4"/>
  <c r="AB99" i="4"/>
  <c r="AA99" i="4"/>
  <c r="Z99" i="4"/>
  <c r="Y99" i="4"/>
  <c r="X99" i="4"/>
  <c r="W99" i="4"/>
  <c r="V99" i="4"/>
  <c r="U99" i="4"/>
  <c r="T99" i="4"/>
  <c r="S99" i="4"/>
  <c r="R99" i="4"/>
  <c r="Q99" i="4"/>
  <c r="O99" i="4"/>
  <c r="N99" i="4"/>
  <c r="M99" i="4"/>
  <c r="L99" i="4"/>
  <c r="K99" i="4"/>
  <c r="J99" i="4"/>
  <c r="I99" i="4"/>
  <c r="H99" i="4"/>
  <c r="G99" i="4"/>
  <c r="F99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F98" i="4"/>
  <c r="E98" i="4"/>
  <c r="AA97" i="4"/>
  <c r="Z97" i="4"/>
  <c r="Y97" i="4"/>
  <c r="W97" i="4"/>
  <c r="V97" i="4"/>
  <c r="U97" i="4"/>
  <c r="S97" i="4"/>
  <c r="R97" i="4"/>
  <c r="Q97" i="4"/>
  <c r="O97" i="4"/>
  <c r="N97" i="4"/>
  <c r="M97" i="4"/>
  <c r="K97" i="4"/>
  <c r="J97" i="4"/>
  <c r="I97" i="4"/>
  <c r="G97" i="4"/>
  <c r="F97" i="4"/>
  <c r="AB96" i="4"/>
  <c r="AA96" i="4"/>
  <c r="Z96" i="4"/>
  <c r="Y96" i="4"/>
  <c r="X96" i="4"/>
  <c r="W96" i="4"/>
  <c r="U96" i="4"/>
  <c r="T96" i="4"/>
  <c r="S96" i="4"/>
  <c r="R96" i="4"/>
  <c r="P96" i="4"/>
  <c r="O96" i="4"/>
  <c r="M96" i="4"/>
  <c r="L96" i="4"/>
  <c r="K96" i="4"/>
  <c r="J96" i="4"/>
  <c r="I96" i="4"/>
  <c r="H96" i="4"/>
  <c r="E96" i="4"/>
  <c r="AA95" i="4"/>
  <c r="Z95" i="4"/>
  <c r="Y95" i="4"/>
  <c r="X95" i="4"/>
  <c r="W95" i="4"/>
  <c r="V95" i="4"/>
  <c r="U95" i="4"/>
  <c r="T95" i="4"/>
  <c r="S95" i="4"/>
  <c r="R95" i="4"/>
  <c r="Q95" i="4"/>
  <c r="P95" i="4"/>
  <c r="N95" i="4"/>
  <c r="M95" i="4"/>
  <c r="L95" i="4"/>
  <c r="K95" i="4"/>
  <c r="J95" i="4"/>
  <c r="I95" i="4"/>
  <c r="H95" i="4"/>
  <c r="G95" i="4"/>
  <c r="F95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I94" i="4"/>
  <c r="H94" i="4"/>
  <c r="F94" i="4"/>
  <c r="E94" i="4"/>
  <c r="AA93" i="4"/>
  <c r="Z93" i="4"/>
  <c r="Y93" i="4"/>
  <c r="V93" i="4"/>
  <c r="U93" i="4"/>
  <c r="R93" i="4"/>
  <c r="Q93" i="4"/>
  <c r="N93" i="4"/>
  <c r="M93" i="4"/>
  <c r="K93" i="4"/>
  <c r="J93" i="4"/>
  <c r="I93" i="4"/>
  <c r="F93" i="4"/>
  <c r="AB92" i="4"/>
  <c r="AA92" i="4"/>
  <c r="Z92" i="4"/>
  <c r="X92" i="4"/>
  <c r="W92" i="4"/>
  <c r="V92" i="4"/>
  <c r="T92" i="4"/>
  <c r="S92" i="4"/>
  <c r="Q92" i="4"/>
  <c r="P92" i="4"/>
  <c r="O92" i="4"/>
  <c r="L92" i="4"/>
  <c r="K92" i="4"/>
  <c r="H92" i="4"/>
  <c r="F92" i="4"/>
  <c r="E92" i="4"/>
  <c r="AB91" i="4"/>
  <c r="Z91" i="4"/>
  <c r="Y91" i="4"/>
  <c r="X91" i="4"/>
  <c r="W91" i="4"/>
  <c r="V91" i="4"/>
  <c r="U91" i="4"/>
  <c r="T91" i="4"/>
  <c r="S91" i="4"/>
  <c r="R91" i="4"/>
  <c r="Q91" i="4"/>
  <c r="O91" i="4"/>
  <c r="N91" i="4"/>
  <c r="M91" i="4"/>
  <c r="L91" i="4"/>
  <c r="K91" i="4"/>
  <c r="J91" i="4"/>
  <c r="I91" i="4"/>
  <c r="H91" i="4"/>
  <c r="G91" i="4"/>
  <c r="F91" i="4"/>
  <c r="AB90" i="4"/>
  <c r="AA90" i="4"/>
  <c r="Z90" i="4"/>
  <c r="Y90" i="4"/>
  <c r="X90" i="4"/>
  <c r="W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F90" i="4"/>
  <c r="E90" i="4"/>
  <c r="Z89" i="4"/>
  <c r="Y89" i="4"/>
  <c r="W89" i="4"/>
  <c r="V89" i="4"/>
  <c r="U89" i="4"/>
  <c r="T89" i="4"/>
  <c r="R89" i="4"/>
  <c r="Q89" i="4"/>
  <c r="P89" i="4"/>
  <c r="N89" i="4"/>
  <c r="M89" i="4"/>
  <c r="L89" i="4"/>
  <c r="K89" i="4"/>
  <c r="J89" i="4"/>
  <c r="I89" i="4"/>
  <c r="H89" i="4"/>
  <c r="G89" i="4"/>
  <c r="F89" i="4"/>
  <c r="AB88" i="4"/>
  <c r="AA88" i="4"/>
  <c r="Z88" i="4"/>
  <c r="X88" i="4"/>
  <c r="W88" i="4"/>
  <c r="T88" i="4"/>
  <c r="S88" i="4"/>
  <c r="R88" i="4"/>
  <c r="Q88" i="4"/>
  <c r="P88" i="4"/>
  <c r="O88" i="4"/>
  <c r="N88" i="4"/>
  <c r="M88" i="4"/>
  <c r="L88" i="4"/>
  <c r="K88" i="4"/>
  <c r="J88" i="4"/>
  <c r="H88" i="4"/>
  <c r="F88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F87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F86" i="4"/>
  <c r="E86" i="4"/>
  <c r="AB85" i="4"/>
  <c r="Z85" i="4"/>
  <c r="Y85" i="4"/>
  <c r="X85" i="4"/>
  <c r="W85" i="4"/>
  <c r="V85" i="4"/>
  <c r="U85" i="4"/>
  <c r="T85" i="4"/>
  <c r="S85" i="4"/>
  <c r="R85" i="4"/>
  <c r="Q85" i="4"/>
  <c r="P85" i="4"/>
  <c r="N85" i="4"/>
  <c r="M85" i="4"/>
  <c r="L85" i="4"/>
  <c r="J85" i="4"/>
  <c r="I85" i="4"/>
  <c r="H85" i="4"/>
  <c r="F85" i="4"/>
  <c r="AB84" i="4"/>
  <c r="AA84" i="4"/>
  <c r="Z84" i="4"/>
  <c r="Y84" i="4"/>
  <c r="X84" i="4"/>
  <c r="W84" i="4"/>
  <c r="V84" i="4"/>
  <c r="T84" i="4"/>
  <c r="S84" i="4"/>
  <c r="R84" i="4"/>
  <c r="P84" i="4"/>
  <c r="O84" i="4"/>
  <c r="N84" i="4"/>
  <c r="L84" i="4"/>
  <c r="K84" i="4"/>
  <c r="J84" i="4"/>
  <c r="I84" i="4"/>
  <c r="H84" i="4"/>
  <c r="F84" i="4"/>
  <c r="AB83" i="4"/>
  <c r="AA83" i="4"/>
  <c r="Z83" i="4"/>
  <c r="Y83" i="4"/>
  <c r="X83" i="4"/>
  <c r="W83" i="4"/>
  <c r="V83" i="4"/>
  <c r="U83" i="4"/>
  <c r="T83" i="4"/>
  <c r="R83" i="4"/>
  <c r="Q83" i="4"/>
  <c r="P83" i="4"/>
  <c r="O83" i="4"/>
  <c r="N83" i="4"/>
  <c r="M83" i="4"/>
  <c r="L83" i="4"/>
  <c r="K83" i="4"/>
  <c r="J83" i="4"/>
  <c r="I83" i="4"/>
  <c r="G83" i="4"/>
  <c r="F83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M82" i="4"/>
  <c r="L82" i="4"/>
  <c r="K82" i="4"/>
  <c r="J82" i="4"/>
  <c r="I82" i="4"/>
  <c r="H82" i="4"/>
  <c r="F82" i="4"/>
  <c r="E82" i="4"/>
  <c r="AB81" i="4"/>
  <c r="Z81" i="4"/>
  <c r="Y81" i="4"/>
  <c r="X81" i="4"/>
  <c r="V81" i="4"/>
  <c r="U81" i="4"/>
  <c r="T81" i="4"/>
  <c r="R81" i="4"/>
  <c r="Q81" i="4"/>
  <c r="P81" i="4"/>
  <c r="O81" i="4"/>
  <c r="N81" i="4"/>
  <c r="M81" i="4"/>
  <c r="L81" i="4"/>
  <c r="J81" i="4"/>
  <c r="I81" i="4"/>
  <c r="H81" i="4"/>
  <c r="F81" i="4"/>
  <c r="AB80" i="4"/>
  <c r="AA80" i="4"/>
  <c r="Z80" i="4"/>
  <c r="X80" i="4"/>
  <c r="W80" i="4"/>
  <c r="V80" i="4"/>
  <c r="U80" i="4"/>
  <c r="T80" i="4"/>
  <c r="S80" i="4"/>
  <c r="R80" i="4"/>
  <c r="P80" i="4"/>
  <c r="O80" i="4"/>
  <c r="L80" i="4"/>
  <c r="K80" i="4"/>
  <c r="J80" i="4"/>
  <c r="I80" i="4"/>
  <c r="H80" i="4"/>
  <c r="F80" i="4"/>
  <c r="E80" i="4"/>
  <c r="AB79" i="4"/>
  <c r="AA79" i="4"/>
  <c r="Z79" i="4"/>
  <c r="Y79" i="4"/>
  <c r="X79" i="4"/>
  <c r="W79" i="4"/>
  <c r="V79" i="4"/>
  <c r="U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AB78" i="4"/>
  <c r="AA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F78" i="4"/>
  <c r="E78" i="4"/>
  <c r="AB77" i="4"/>
  <c r="AA77" i="4"/>
  <c r="Z77" i="4"/>
  <c r="Y77" i="4"/>
  <c r="X77" i="4"/>
  <c r="V77" i="4"/>
  <c r="U77" i="4"/>
  <c r="T77" i="4"/>
  <c r="R77" i="4"/>
  <c r="Q77" i="4"/>
  <c r="P77" i="4"/>
  <c r="O77" i="4"/>
  <c r="N77" i="4"/>
  <c r="M77" i="4"/>
  <c r="L77" i="4"/>
  <c r="K77" i="4"/>
  <c r="J77" i="4"/>
  <c r="I77" i="4"/>
  <c r="H77" i="4"/>
  <c r="F77" i="4"/>
  <c r="AB76" i="4"/>
  <c r="AA76" i="4"/>
  <c r="X76" i="4"/>
  <c r="W76" i="4"/>
  <c r="V76" i="4"/>
  <c r="U76" i="4"/>
  <c r="T76" i="4"/>
  <c r="S76" i="4"/>
  <c r="R76" i="4"/>
  <c r="Q76" i="4"/>
  <c r="P76" i="4"/>
  <c r="O76" i="4"/>
  <c r="N76" i="4"/>
  <c r="L76" i="4"/>
  <c r="K76" i="4"/>
  <c r="J76" i="4"/>
  <c r="H76" i="4"/>
  <c r="G76" i="4"/>
  <c r="F76" i="4"/>
  <c r="C6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J75" i="4"/>
  <c r="I75" i="4"/>
  <c r="H75" i="4"/>
  <c r="G75" i="4"/>
  <c r="F75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E74" i="4"/>
  <c r="M93" i="3"/>
  <c r="F91" i="3"/>
  <c r="I90" i="3"/>
  <c r="N88" i="3"/>
  <c r="R87" i="3"/>
  <c r="W85" i="3"/>
  <c r="Z84" i="3"/>
  <c r="H83" i="3"/>
  <c r="E36" i="3"/>
  <c r="N35" i="3"/>
  <c r="V34" i="3"/>
  <c r="F34" i="3"/>
  <c r="N33" i="3"/>
  <c r="V32" i="3"/>
  <c r="F32" i="3"/>
  <c r="O31" i="3"/>
  <c r="W30" i="3"/>
  <c r="G30" i="3"/>
  <c r="O29" i="3"/>
  <c r="W28" i="3"/>
  <c r="G28" i="3"/>
  <c r="P27" i="3"/>
  <c r="X26" i="3"/>
  <c r="H26" i="3"/>
  <c r="P25" i="3"/>
  <c r="X24" i="3"/>
  <c r="H24" i="3"/>
  <c r="Q23" i="3"/>
  <c r="Y22" i="3"/>
  <c r="I22" i="3"/>
  <c r="Q21" i="3"/>
  <c r="Y20" i="3"/>
  <c r="I20" i="3"/>
  <c r="R19" i="3"/>
  <c r="Z18" i="3"/>
  <c r="J18" i="3"/>
  <c r="R17" i="3"/>
  <c r="Z16" i="3"/>
  <c r="J16" i="3"/>
  <c r="S15" i="3"/>
  <c r="AA14" i="3"/>
  <c r="K14" i="3"/>
  <c r="S13" i="3"/>
  <c r="AA12" i="3"/>
  <c r="K12" i="3"/>
  <c r="T11" i="3"/>
  <c r="D11" i="3"/>
  <c r="L10" i="3"/>
  <c r="T9" i="3"/>
  <c r="D9" i="3"/>
  <c r="L8" i="3"/>
  <c r="U7" i="3"/>
  <c r="E7" i="3"/>
  <c r="M6" i="3"/>
  <c r="U5" i="3"/>
  <c r="E5" i="3"/>
  <c r="M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L4" i="3"/>
  <c r="K4" i="3"/>
  <c r="J4" i="3"/>
  <c r="I4" i="3"/>
  <c r="H4" i="3"/>
  <c r="G4" i="3"/>
  <c r="F4" i="3"/>
  <c r="E4" i="3"/>
  <c r="D4" i="3"/>
  <c r="B4" i="3"/>
  <c r="B4" i="6" l="1"/>
  <c r="B4" i="5"/>
  <c r="B39" i="5" s="1"/>
  <c r="B74" i="5" s="1"/>
  <c r="B39" i="4"/>
  <c r="B74" i="4" s="1"/>
  <c r="E79" i="4"/>
  <c r="C9" i="4"/>
  <c r="B10" i="6"/>
  <c r="B10" i="5"/>
  <c r="B45" i="5" s="1"/>
  <c r="B80" i="5" s="1"/>
  <c r="B45" i="4"/>
  <c r="B80" i="4" s="1"/>
  <c r="E83" i="4"/>
  <c r="C13" i="4"/>
  <c r="B14" i="6"/>
  <c r="B14" i="5"/>
  <c r="B49" i="5" s="1"/>
  <c r="B84" i="5" s="1"/>
  <c r="B49" i="4"/>
  <c r="B84" i="4" s="1"/>
  <c r="E87" i="4"/>
  <c r="C17" i="4"/>
  <c r="B18" i="6"/>
  <c r="B53" i="4"/>
  <c r="B88" i="4" s="1"/>
  <c r="B18" i="5"/>
  <c r="B53" i="5" s="1"/>
  <c r="B88" i="5" s="1"/>
  <c r="C21" i="4"/>
  <c r="E91" i="4"/>
  <c r="B22" i="6"/>
  <c r="B22" i="5"/>
  <c r="B57" i="5" s="1"/>
  <c r="B92" i="5" s="1"/>
  <c r="B57" i="4"/>
  <c r="B92" i="4" s="1"/>
  <c r="C25" i="4"/>
  <c r="E95" i="4"/>
  <c r="B26" i="6"/>
  <c r="B61" i="4"/>
  <c r="B96" i="4" s="1"/>
  <c r="B26" i="5"/>
  <c r="B61" i="5" s="1"/>
  <c r="B96" i="5" s="1"/>
  <c r="E99" i="4"/>
  <c r="C29" i="4"/>
  <c r="B30" i="6"/>
  <c r="B30" i="5"/>
  <c r="B65" i="5" s="1"/>
  <c r="B100" i="5" s="1"/>
  <c r="B65" i="4"/>
  <c r="B100" i="4" s="1"/>
  <c r="C4" i="4"/>
  <c r="G78" i="4"/>
  <c r="D78" i="4" s="1"/>
  <c r="C8" i="4"/>
  <c r="G82" i="4"/>
  <c r="C82" i="4" s="1"/>
  <c r="C12" i="4"/>
  <c r="G86" i="4"/>
  <c r="C16" i="4"/>
  <c r="G90" i="4"/>
  <c r="C20" i="4"/>
  <c r="G94" i="4"/>
  <c r="C24" i="4"/>
  <c r="G98" i="4"/>
  <c r="C28" i="4"/>
  <c r="C7" i="4"/>
  <c r="E77" i="4"/>
  <c r="B8" i="6"/>
  <c r="B8" i="5"/>
  <c r="B43" i="5" s="1"/>
  <c r="B78" i="5" s="1"/>
  <c r="B43" i="4"/>
  <c r="B78" i="4" s="1"/>
  <c r="E81" i="4"/>
  <c r="C11" i="4"/>
  <c r="B12" i="6"/>
  <c r="B12" i="5"/>
  <c r="B47" i="5" s="1"/>
  <c r="B82" i="5" s="1"/>
  <c r="B47" i="4"/>
  <c r="B82" i="4" s="1"/>
  <c r="E85" i="4"/>
  <c r="C15" i="4"/>
  <c r="B16" i="6"/>
  <c r="B16" i="5"/>
  <c r="B51" i="5" s="1"/>
  <c r="B86" i="5" s="1"/>
  <c r="B51" i="4"/>
  <c r="B86" i="4" s="1"/>
  <c r="E89" i="4"/>
  <c r="C19" i="4"/>
  <c r="B20" i="6"/>
  <c r="B20" i="5"/>
  <c r="B55" i="5" s="1"/>
  <c r="B90" i="5" s="1"/>
  <c r="B55" i="4"/>
  <c r="B90" i="4" s="1"/>
  <c r="C23" i="4"/>
  <c r="E93" i="4"/>
  <c r="B24" i="6"/>
  <c r="B24" i="5"/>
  <c r="B59" i="5" s="1"/>
  <c r="B94" i="5" s="1"/>
  <c r="B59" i="4"/>
  <c r="B94" i="4" s="1"/>
  <c r="E97" i="4"/>
  <c r="C27" i="4"/>
  <c r="B28" i="6"/>
  <c r="B28" i="5"/>
  <c r="B63" i="5" s="1"/>
  <c r="B98" i="5" s="1"/>
  <c r="B63" i="4"/>
  <c r="B98" i="4" s="1"/>
  <c r="C5" i="4"/>
  <c r="E75" i="4"/>
  <c r="B6" i="5"/>
  <c r="B41" i="5" s="1"/>
  <c r="B76" i="5" s="1"/>
  <c r="B6" i="6"/>
  <c r="B41" i="4"/>
  <c r="B76" i="4" s="1"/>
  <c r="G80" i="4"/>
  <c r="C80" i="4" s="1"/>
  <c r="C10" i="4"/>
  <c r="D82" i="4"/>
  <c r="G84" i="4"/>
  <c r="C14" i="4"/>
  <c r="C86" i="4"/>
  <c r="G88" i="4"/>
  <c r="C18" i="4"/>
  <c r="G92" i="4"/>
  <c r="C92" i="4" s="1"/>
  <c r="C22" i="4"/>
  <c r="G96" i="4"/>
  <c r="C26" i="4"/>
  <c r="D98" i="4"/>
  <c r="G100" i="4"/>
  <c r="C100" i="4" s="1"/>
  <c r="C30" i="4"/>
  <c r="F103" i="4"/>
  <c r="C33" i="4"/>
  <c r="E76" i="4"/>
  <c r="G85" i="4"/>
  <c r="L102" i="4"/>
  <c r="T102" i="4"/>
  <c r="X102" i="4"/>
  <c r="AB102" i="4"/>
  <c r="D74" i="4"/>
  <c r="C74" i="4"/>
  <c r="B5" i="6"/>
  <c r="B5" i="5"/>
  <c r="B40" i="5" s="1"/>
  <c r="B75" i="5" s="1"/>
  <c r="I76" i="4"/>
  <c r="M76" i="4"/>
  <c r="Y76" i="4"/>
  <c r="B7" i="6"/>
  <c r="B7" i="5"/>
  <c r="B42" i="5" s="1"/>
  <c r="B77" i="5" s="1"/>
  <c r="G77" i="4"/>
  <c r="S77" i="4"/>
  <c r="W77" i="4"/>
  <c r="C78" i="4"/>
  <c r="B9" i="6"/>
  <c r="B9" i="5"/>
  <c r="B44" i="5" s="1"/>
  <c r="B79" i="5" s="1"/>
  <c r="M80" i="4"/>
  <c r="Q80" i="4"/>
  <c r="B11" i="6"/>
  <c r="B11" i="5"/>
  <c r="B46" i="5" s="1"/>
  <c r="B81" i="5" s="1"/>
  <c r="G81" i="4"/>
  <c r="K81" i="4"/>
  <c r="W81" i="4"/>
  <c r="AA81" i="4"/>
  <c r="B13" i="6"/>
  <c r="B13" i="5"/>
  <c r="B48" i="5" s="1"/>
  <c r="B83" i="5" s="1"/>
  <c r="E84" i="4"/>
  <c r="Q84" i="4"/>
  <c r="U84" i="4"/>
  <c r="B15" i="6"/>
  <c r="B15" i="5"/>
  <c r="B50" i="5" s="1"/>
  <c r="B85" i="5" s="1"/>
  <c r="K85" i="4"/>
  <c r="O85" i="4"/>
  <c r="AA85" i="4"/>
  <c r="D86" i="4"/>
  <c r="B17" i="6"/>
  <c r="B17" i="5"/>
  <c r="B52" i="5" s="1"/>
  <c r="B87" i="5" s="1"/>
  <c r="E88" i="4"/>
  <c r="I88" i="4"/>
  <c r="U88" i="4"/>
  <c r="Y88" i="4"/>
  <c r="B19" i="6"/>
  <c r="B19" i="5"/>
  <c r="B54" i="5" s="1"/>
  <c r="B89" i="5" s="1"/>
  <c r="O89" i="4"/>
  <c r="S89" i="4"/>
  <c r="D90" i="4"/>
  <c r="C90" i="4"/>
  <c r="B21" i="6"/>
  <c r="B21" i="5"/>
  <c r="B56" i="5" s="1"/>
  <c r="B91" i="5" s="1"/>
  <c r="I92" i="4"/>
  <c r="M92" i="4"/>
  <c r="Y92" i="4"/>
  <c r="B23" i="6"/>
  <c r="B23" i="5"/>
  <c r="B58" i="5" s="1"/>
  <c r="B93" i="5" s="1"/>
  <c r="G93" i="4"/>
  <c r="S93" i="4"/>
  <c r="W93" i="4"/>
  <c r="C94" i="4"/>
  <c r="B25" i="6"/>
  <c r="B25" i="5"/>
  <c r="B60" i="5" s="1"/>
  <c r="B95" i="5" s="1"/>
  <c r="C96" i="4"/>
  <c r="B27" i="6"/>
  <c r="B62" i="4"/>
  <c r="B97" i="4" s="1"/>
  <c r="B27" i="5"/>
  <c r="B62" i="5" s="1"/>
  <c r="B97" i="5" s="1"/>
  <c r="B29" i="6"/>
  <c r="B64" i="4"/>
  <c r="B99" i="4" s="1"/>
  <c r="B29" i="5"/>
  <c r="B64" i="5" s="1"/>
  <c r="B99" i="5" s="1"/>
  <c r="B31" i="6"/>
  <c r="B31" i="5"/>
  <c r="B66" i="5" s="1"/>
  <c r="B101" i="5" s="1"/>
  <c r="B66" i="4"/>
  <c r="B101" i="4" s="1"/>
  <c r="D102" i="4"/>
  <c r="C102" i="4"/>
  <c r="B33" i="6"/>
  <c r="B68" i="4"/>
  <c r="B103" i="4" s="1"/>
  <c r="B33" i="5"/>
  <c r="B68" i="5" s="1"/>
  <c r="B103" i="5" s="1"/>
  <c r="H103" i="4"/>
  <c r="T103" i="4"/>
  <c r="D103" i="4" s="1"/>
  <c r="X103" i="4"/>
  <c r="C39" i="4"/>
  <c r="B40" i="4"/>
  <c r="B75" i="4" s="1"/>
  <c r="C43" i="4"/>
  <c r="B44" i="4"/>
  <c r="B79" i="4" s="1"/>
  <c r="C47" i="4"/>
  <c r="B48" i="4"/>
  <c r="B83" i="4" s="1"/>
  <c r="C51" i="4"/>
  <c r="B52" i="4"/>
  <c r="B87" i="4" s="1"/>
  <c r="C55" i="4"/>
  <c r="B56" i="4"/>
  <c r="B91" i="4" s="1"/>
  <c r="C59" i="4"/>
  <c r="B60" i="4"/>
  <c r="B95" i="4" s="1"/>
  <c r="C64" i="4"/>
  <c r="D94" i="4"/>
  <c r="C98" i="4"/>
  <c r="G99" i="5"/>
  <c r="C29" i="5"/>
  <c r="X89" i="4"/>
  <c r="AB89" i="4"/>
  <c r="N92" i="4"/>
  <c r="R92" i="4"/>
  <c r="H93" i="4"/>
  <c r="L93" i="4"/>
  <c r="P93" i="4"/>
  <c r="T93" i="4"/>
  <c r="X93" i="4"/>
  <c r="AB93" i="4"/>
  <c r="F96" i="4"/>
  <c r="D96" i="4" s="1"/>
  <c r="N96" i="4"/>
  <c r="V96" i="4"/>
  <c r="H97" i="4"/>
  <c r="L97" i="4"/>
  <c r="P97" i="4"/>
  <c r="T97" i="4"/>
  <c r="X97" i="4"/>
  <c r="AB97" i="4"/>
  <c r="C31" i="4"/>
  <c r="C63" i="4"/>
  <c r="C74" i="5"/>
  <c r="E95" i="5"/>
  <c r="C25" i="5"/>
  <c r="D84" i="5"/>
  <c r="D85" i="5"/>
  <c r="C85" i="5"/>
  <c r="E87" i="5"/>
  <c r="C17" i="5"/>
  <c r="G91" i="5"/>
  <c r="C21" i="5"/>
  <c r="I97" i="5"/>
  <c r="E98" i="5"/>
  <c r="C28" i="5"/>
  <c r="D92" i="5"/>
  <c r="C92" i="5"/>
  <c r="F104" i="4"/>
  <c r="D104" i="4" s="1"/>
  <c r="J104" i="4"/>
  <c r="N104" i="4"/>
  <c r="R104" i="4"/>
  <c r="V104" i="4"/>
  <c r="Z104" i="4"/>
  <c r="D77" i="5"/>
  <c r="C77" i="5"/>
  <c r="E79" i="5"/>
  <c r="C9" i="5"/>
  <c r="E90" i="5"/>
  <c r="C20" i="5"/>
  <c r="S100" i="4"/>
  <c r="D100" i="4" s="1"/>
  <c r="W100" i="4"/>
  <c r="AA100" i="4"/>
  <c r="D101" i="4"/>
  <c r="B32" i="6"/>
  <c r="B32" i="5"/>
  <c r="B67" i="5" s="1"/>
  <c r="B102" i="5" s="1"/>
  <c r="C103" i="4"/>
  <c r="B34" i="6"/>
  <c r="B34" i="5"/>
  <c r="B69" i="5" s="1"/>
  <c r="B104" i="5" s="1"/>
  <c r="B67" i="4"/>
  <c r="B102" i="4" s="1"/>
  <c r="I81" i="5"/>
  <c r="D81" i="5" s="1"/>
  <c r="Q81" i="5"/>
  <c r="Y81" i="5"/>
  <c r="E82" i="5"/>
  <c r="C12" i="5"/>
  <c r="J88" i="5"/>
  <c r="Z88" i="5"/>
  <c r="C18" i="5"/>
  <c r="E88" i="5"/>
  <c r="E93" i="5"/>
  <c r="I93" i="5"/>
  <c r="M93" i="5"/>
  <c r="Q93" i="5"/>
  <c r="U93" i="5"/>
  <c r="Y93" i="5"/>
  <c r="E101" i="5"/>
  <c r="U101" i="5"/>
  <c r="E102" i="5"/>
  <c r="C32" i="5"/>
  <c r="E76" i="5"/>
  <c r="C4" i="5"/>
  <c r="E78" i="5"/>
  <c r="C8" i="5"/>
  <c r="F80" i="5"/>
  <c r="J80" i="5"/>
  <c r="N80" i="5"/>
  <c r="R80" i="5"/>
  <c r="V80" i="5"/>
  <c r="Z80" i="5"/>
  <c r="E86" i="5"/>
  <c r="C16" i="5"/>
  <c r="F88" i="5"/>
  <c r="N88" i="5"/>
  <c r="V88" i="5"/>
  <c r="C91" i="5"/>
  <c r="D91" i="5"/>
  <c r="E94" i="5"/>
  <c r="C24" i="5"/>
  <c r="F96" i="5"/>
  <c r="J96" i="5"/>
  <c r="N96" i="5"/>
  <c r="R96" i="5"/>
  <c r="V96" i="5"/>
  <c r="Z96" i="5"/>
  <c r="C33" i="5"/>
  <c r="L103" i="5"/>
  <c r="P103" i="5"/>
  <c r="T103" i="5"/>
  <c r="AB103" i="5"/>
  <c r="C39" i="5"/>
  <c r="C43" i="5"/>
  <c r="C47" i="5"/>
  <c r="C51" i="5"/>
  <c r="C55" i="5"/>
  <c r="C59" i="5"/>
  <c r="C63" i="5"/>
  <c r="C67" i="5"/>
  <c r="C75" i="5"/>
  <c r="C83" i="5"/>
  <c r="D74" i="5"/>
  <c r="C14" i="5"/>
  <c r="E89" i="5"/>
  <c r="I89" i="5"/>
  <c r="M89" i="5"/>
  <c r="Q89" i="5"/>
  <c r="U89" i="5"/>
  <c r="Y89" i="5"/>
  <c r="C22" i="5"/>
  <c r="H95" i="5"/>
  <c r="L95" i="5"/>
  <c r="T95" i="5"/>
  <c r="X95" i="5"/>
  <c r="AB95" i="5"/>
  <c r="G96" i="5"/>
  <c r="K96" i="5"/>
  <c r="O96" i="5"/>
  <c r="S96" i="5"/>
  <c r="W96" i="5"/>
  <c r="AA96" i="5"/>
  <c r="E97" i="5"/>
  <c r="M97" i="5"/>
  <c r="Q97" i="5"/>
  <c r="U97" i="5"/>
  <c r="E100" i="5"/>
  <c r="C30" i="5"/>
  <c r="E104" i="5"/>
  <c r="C34" i="5"/>
  <c r="E80" i="5"/>
  <c r="E96" i="5"/>
  <c r="I101" i="5"/>
  <c r="Q101" i="5"/>
  <c r="Y101" i="5"/>
  <c r="G102" i="5"/>
  <c r="O102" i="5"/>
  <c r="W102" i="5"/>
  <c r="E103" i="5"/>
  <c r="I103" i="5"/>
  <c r="M103" i="5"/>
  <c r="Q103" i="5"/>
  <c r="U103" i="5"/>
  <c r="Y103" i="5"/>
  <c r="G104" i="5"/>
  <c r="K104" i="5"/>
  <c r="O104" i="5"/>
  <c r="S104" i="5"/>
  <c r="W104" i="5"/>
  <c r="AA104" i="5"/>
  <c r="D35" i="6"/>
  <c r="D79" i="5" l="1"/>
  <c r="C79" i="5"/>
  <c r="D98" i="5"/>
  <c r="C98" i="5"/>
  <c r="C88" i="4"/>
  <c r="D88" i="4"/>
  <c r="C104" i="5"/>
  <c r="D104" i="5"/>
  <c r="D89" i="5"/>
  <c r="C89" i="5"/>
  <c r="D86" i="5"/>
  <c r="C86" i="5"/>
  <c r="D78" i="5"/>
  <c r="C78" i="5"/>
  <c r="D102" i="5"/>
  <c r="C102" i="5"/>
  <c r="D93" i="5"/>
  <c r="C93" i="5"/>
  <c r="C87" i="5"/>
  <c r="D87" i="5"/>
  <c r="C81" i="5"/>
  <c r="C104" i="4"/>
  <c r="D75" i="4"/>
  <c r="C75" i="4"/>
  <c r="D89" i="4"/>
  <c r="C89" i="4"/>
  <c r="D92" i="4"/>
  <c r="D80" i="4"/>
  <c r="D87" i="4"/>
  <c r="C87" i="4"/>
  <c r="C96" i="5"/>
  <c r="D96" i="5"/>
  <c r="D94" i="5"/>
  <c r="C94" i="5"/>
  <c r="D88" i="5"/>
  <c r="C88" i="5"/>
  <c r="D90" i="5"/>
  <c r="C90" i="5"/>
  <c r="D95" i="5"/>
  <c r="C95" i="5"/>
  <c r="C76" i="4"/>
  <c r="D76" i="4"/>
  <c r="D85" i="4"/>
  <c r="C85" i="4"/>
  <c r="C99" i="4"/>
  <c r="D99" i="4"/>
  <c r="C95" i="4"/>
  <c r="D95" i="4"/>
  <c r="D83" i="4"/>
  <c r="C83" i="4"/>
  <c r="D103" i="5"/>
  <c r="C103" i="5"/>
  <c r="C80" i="5"/>
  <c r="D80" i="5"/>
  <c r="C100" i="5"/>
  <c r="D100" i="5"/>
  <c r="D97" i="5"/>
  <c r="C97" i="5"/>
  <c r="C76" i="5"/>
  <c r="D76" i="5"/>
  <c r="D101" i="5"/>
  <c r="C101" i="5"/>
  <c r="D82" i="5"/>
  <c r="C82" i="5"/>
  <c r="D99" i="5"/>
  <c r="C99" i="5"/>
  <c r="C84" i="4"/>
  <c r="D84" i="4"/>
  <c r="D97" i="4"/>
  <c r="C97" i="4"/>
  <c r="D93" i="4"/>
  <c r="C93" i="4"/>
  <c r="D81" i="4"/>
  <c r="C81" i="4"/>
  <c r="D77" i="4"/>
  <c r="C77" i="4"/>
  <c r="D91" i="4"/>
  <c r="C91" i="4"/>
  <c r="C79" i="4"/>
  <c r="D79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<sst xmlns="http://schemas.openxmlformats.org/spreadsheetml/2006/main" count="591" uniqueCount="79">
  <si>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</si>
  <si>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</si>
  <si>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</si>
  <si>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</si>
  <si>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</si>
  <si>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</si>
  <si>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</si>
  <si>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</si>
  <si>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</si>
  <si>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</si>
  <si>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</si>
  <si>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</si>
  <si>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</si>
  <si>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</si>
  <si>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</si>
  <si>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</si>
  <si>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</si>
  <si>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</si>
  <si>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</si>
  <si>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</si>
  <si>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</si>
  <si>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</si>
  <si>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</si>
  <si>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</si>
  <si>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</si>
  <si>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</si>
  <si>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</si>
  <si>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</si>
  <si>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</si>
  <si>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</si>
  <si>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</si>
  <si>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</si>
  <si>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</si>
  <si>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</si>
  <si>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</si>
  <si>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</si>
  <si>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</si>
  <si>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</si>
  <si>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</si>
  <si>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</si>
  <si>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Јули 2021</t>
  </si>
  <si>
    <t>01.07.2021</t>
  </si>
  <si>
    <t>02.07.2021</t>
  </si>
  <si>
    <t>03.07.2021</t>
  </si>
  <si>
    <t>04.07.2021</t>
  </si>
  <si>
    <t>05.07.2021</t>
  </si>
  <si>
    <t>06.07.2021</t>
  </si>
  <si>
    <t>07.07.2021</t>
  </si>
  <si>
    <t>08.07.2021</t>
  </si>
  <si>
    <t>09.07.2021</t>
  </si>
  <si>
    <t>10.07.2021</t>
  </si>
  <si>
    <t>11.07.2021</t>
  </si>
  <si>
    <t>12.07.2021</t>
  </si>
  <si>
    <t>13.07.2021</t>
  </si>
  <si>
    <t>14.07.2021</t>
  </si>
  <si>
    <t>15.07.2021</t>
  </si>
  <si>
    <t>16.07.2021</t>
  </si>
  <si>
    <t>17.07.2021</t>
  </si>
  <si>
    <t>18.07.2021</t>
  </si>
  <si>
    <t>19.07.2021</t>
  </si>
  <si>
    <t>20.07.2021</t>
  </si>
  <si>
    <t>21.07.2021</t>
  </si>
  <si>
    <t>22.07.2021</t>
  </si>
  <si>
    <t>23.07.2021</t>
  </si>
  <si>
    <t>24.07.2021</t>
  </si>
  <si>
    <t>25.07.2021</t>
  </si>
  <si>
    <t>26.07.2021</t>
  </si>
  <si>
    <t>27.07.2021</t>
  </si>
  <si>
    <t>28.07.2021</t>
  </si>
  <si>
    <t>29.07.2021</t>
  </si>
  <si>
    <t>30.07.2021</t>
  </si>
  <si>
    <t>31.07.2021</t>
  </si>
  <si>
    <t>Цена на порамнување МКД/MWh - Јули 2021</t>
  </si>
  <si>
    <t>Ангажирана aFRR регулација за нагоре - Јули 2021</t>
  </si>
  <si>
    <t>Ангажирана aFRR регулација за надолу - Јули 2021</t>
  </si>
  <si>
    <t>Вкупно ангажирана aFRR регулација - Јули 2021</t>
  </si>
  <si>
    <t>Ангажирана mFRR регулација за нагоре - Јули 2021</t>
  </si>
  <si>
    <t>Ангажирана mFRR регулација за надолу - Јули 2021</t>
  </si>
  <si>
    <t>Вкупно ангажирана mFRR регулација - Јули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</si>
</sst>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21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14" fontId="18" fillId="2" borderId="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l%20documents\vozni%20redovi%20juli%202021\Izvestaj_JULI_2021_NOV_ace%20grafic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JULI_2021_NOV_ace graf"/>
    </sheetNames>
    <sheetDataSet>
      <sheetData sheetId="0"/>
      <sheetData sheetId="1">
        <row r="3">
          <cell r="D3" t="str">
            <v>Јули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7"/>
  <sheetViews>
    <sheetView zoomScale="55" zoomScaleNormal="55" workbookViewId="0">
      <selection activeCell="D124" sqref="D124:AA127"/>
    </sheetView>
  </sheetViews>
  <sheetFormatPr defaultColWidth="8.85546875" defaultRowHeight="15" x14ac:dyDescent="0.25"/>
  <cols>
    <col min="1" max="1" width="10.5703125" style="1" bestFit="1" customWidth="1"/>
    <col min="2" max="2" width="14.28515625" style="15" bestFit="1" customWidth="1"/>
    <col min="3" max="3" width="18" style="15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7" t="s">
        <v>0</v>
      </c>
      <c r="C2" s="69" t="s">
        <v>1</v>
      </c>
      <c r="D2" s="71" t="s">
        <v>40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</row>
    <row r="3" spans="1:28" ht="18.75" customHeight="1" thickTop="1" thickBot="1" x14ac:dyDescent="0.3">
      <c r="B3" s="68"/>
      <c r="C3" s="70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4" t="s">
        <v>41</v>
      </c>
      <c r="C4" s="6" t="s">
        <v>26</v>
      </c>
      <c r="D4" s="7">
        <v>96.339585655439791</v>
      </c>
      <c r="E4" s="7">
        <v>105.61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105.61</v>
      </c>
      <c r="M4" s="7">
        <v>95.983138228377328</v>
      </c>
      <c r="N4" s="7">
        <v>96.560874271440468</v>
      </c>
      <c r="O4" s="7">
        <v>94.473684449146148</v>
      </c>
      <c r="P4" s="7">
        <v>94.230153093236297</v>
      </c>
      <c r="Q4" s="7">
        <v>94.985416389073933</v>
      </c>
      <c r="R4" s="7">
        <v>95.898377192982451</v>
      </c>
      <c r="S4" s="7">
        <v>94.907692514086406</v>
      </c>
      <c r="T4" s="7">
        <v>94.106988740508001</v>
      </c>
      <c r="U4" s="7">
        <v>91.911512190103892</v>
      </c>
      <c r="V4" s="7">
        <v>93.267298803855539</v>
      </c>
      <c r="W4" s="7">
        <v>95.525098669114271</v>
      </c>
      <c r="X4" s="7">
        <v>105.61000000000001</v>
      </c>
      <c r="Y4" s="7">
        <v>105.61000000000001</v>
      </c>
      <c r="Z4" s="7">
        <v>0</v>
      </c>
      <c r="AA4" s="8">
        <v>0</v>
      </c>
    </row>
    <row r="5" spans="1:28" ht="15.75" customHeight="1" x14ac:dyDescent="0.25">
      <c r="A5" s="5"/>
      <c r="B5" s="65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36.979999999999997</v>
      </c>
      <c r="J5" s="7">
        <v>31.646912860382251</v>
      </c>
      <c r="K5" s="7">
        <v>29.09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48.29334832583708</v>
      </c>
      <c r="AA5" s="8">
        <v>30</v>
      </c>
    </row>
    <row r="6" spans="1:28" ht="15" customHeight="1" x14ac:dyDescent="0.25">
      <c r="A6" s="5"/>
      <c r="B6" s="65"/>
      <c r="C6" s="6" t="s">
        <v>28</v>
      </c>
      <c r="D6" s="7">
        <v>0</v>
      </c>
      <c r="E6" s="7">
        <v>0</v>
      </c>
      <c r="F6" s="7">
        <v>36.869999999999997</v>
      </c>
      <c r="G6" s="7">
        <v>36.01</v>
      </c>
      <c r="H6" s="7">
        <v>35.619999999999997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6"/>
      <c r="C7" s="9" t="s">
        <v>29</v>
      </c>
      <c r="D7" s="10">
        <v>0</v>
      </c>
      <c r="E7" s="10">
        <v>0</v>
      </c>
      <c r="F7" s="10">
        <v>110.6</v>
      </c>
      <c r="G7" s="10">
        <v>108.02</v>
      </c>
      <c r="H7" s="10">
        <v>106.86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4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8">
        <v>0</v>
      </c>
    </row>
    <row r="9" spans="1:28" x14ac:dyDescent="0.25">
      <c r="A9" s="5"/>
      <c r="B9" s="65"/>
      <c r="C9" s="6" t="s">
        <v>27</v>
      </c>
      <c r="D9" s="7">
        <v>27.530000000000005</v>
      </c>
      <c r="E9" s="7">
        <v>25.91</v>
      </c>
      <c r="F9" s="7">
        <v>24.95</v>
      </c>
      <c r="G9" s="7">
        <v>25.01</v>
      </c>
      <c r="H9" s="7">
        <v>25.270000000000003</v>
      </c>
      <c r="I9" s="7">
        <v>29.431057500453473</v>
      </c>
      <c r="J9" s="7">
        <v>32.277168288139102</v>
      </c>
      <c r="K9" s="7">
        <v>33.9</v>
      </c>
      <c r="L9" s="7">
        <v>37.049999999999997</v>
      </c>
      <c r="M9" s="7">
        <v>47.227052896725432</v>
      </c>
      <c r="N9" s="7">
        <v>35.102093862815892</v>
      </c>
      <c r="O9" s="7">
        <v>37.268022516796805</v>
      </c>
      <c r="P9" s="7">
        <v>38.684578192730918</v>
      </c>
      <c r="Q9" s="7">
        <v>36.677051573143046</v>
      </c>
      <c r="R9" s="7">
        <v>36.652669347355399</v>
      </c>
      <c r="S9" s="7">
        <v>36.822474701011956</v>
      </c>
      <c r="T9" s="7">
        <v>35.822970123022856</v>
      </c>
      <c r="U9" s="7">
        <v>33.015106215578278</v>
      </c>
      <c r="V9" s="7">
        <v>33.898150299509894</v>
      </c>
      <c r="W9" s="7">
        <v>38.577194752774972</v>
      </c>
      <c r="X9" s="7">
        <v>37.959129017233352</v>
      </c>
      <c r="Y9" s="7">
        <v>34.969996196272348</v>
      </c>
      <c r="Z9" s="7">
        <v>35.86715561908165</v>
      </c>
      <c r="AA9" s="8">
        <v>32.238698438125752</v>
      </c>
    </row>
    <row r="10" spans="1:28" x14ac:dyDescent="0.25">
      <c r="A10" s="5"/>
      <c r="B10" s="65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6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4" t="s">
        <v>43</v>
      </c>
      <c r="C12" s="6" t="s">
        <v>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8">
        <v>0</v>
      </c>
    </row>
    <row r="13" spans="1:28" x14ac:dyDescent="0.25">
      <c r="A13" s="5"/>
      <c r="B13" s="65"/>
      <c r="C13" s="6" t="s">
        <v>27</v>
      </c>
      <c r="D13" s="7">
        <v>28.39657745653448</v>
      </c>
      <c r="E13" s="7">
        <v>25.5</v>
      </c>
      <c r="F13" s="7">
        <v>24.449999999999996</v>
      </c>
      <c r="G13" s="7">
        <v>23.469999999999995</v>
      </c>
      <c r="H13" s="7">
        <v>22.42</v>
      </c>
      <c r="I13" s="7">
        <v>25.026165784188429</v>
      </c>
      <c r="J13" s="7">
        <v>26.820806713589604</v>
      </c>
      <c r="K13" s="7">
        <v>27.44449777337951</v>
      </c>
      <c r="L13" s="7">
        <v>25.09</v>
      </c>
      <c r="M13" s="7">
        <v>27.200503978779846</v>
      </c>
      <c r="N13" s="7">
        <v>25.786040163162848</v>
      </c>
      <c r="O13" s="7">
        <v>26.098211256746342</v>
      </c>
      <c r="P13" s="7">
        <v>27.098795088257862</v>
      </c>
      <c r="Q13" s="7">
        <v>26.424784217016033</v>
      </c>
      <c r="R13" s="7">
        <v>26.705207687538749</v>
      </c>
      <c r="S13" s="7">
        <v>27.162851740979995</v>
      </c>
      <c r="T13" s="7">
        <v>26.925834648153991</v>
      </c>
      <c r="U13" s="7">
        <v>29.554061087735697</v>
      </c>
      <c r="V13" s="7">
        <v>32.747711797308</v>
      </c>
      <c r="W13" s="7">
        <v>37.109206545230009</v>
      </c>
      <c r="X13" s="7">
        <v>37.414404945904174</v>
      </c>
      <c r="Y13" s="7">
        <v>38.6378161455903</v>
      </c>
      <c r="Z13" s="7">
        <v>35.985773672055423</v>
      </c>
      <c r="AA13" s="8">
        <v>32.17694566813509</v>
      </c>
    </row>
    <row r="14" spans="1:28" x14ac:dyDescent="0.25">
      <c r="A14" s="5"/>
      <c r="B14" s="65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6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4" t="s">
        <v>44</v>
      </c>
      <c r="C16" s="6" t="s">
        <v>26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8">
        <v>0</v>
      </c>
    </row>
    <row r="17" spans="1:27" x14ac:dyDescent="0.25">
      <c r="B17" s="65"/>
      <c r="C17" s="6" t="s">
        <v>27</v>
      </c>
      <c r="D17" s="7">
        <v>28.43</v>
      </c>
      <c r="E17" s="7">
        <v>26.219999999999995</v>
      </c>
      <c r="F17" s="7">
        <v>24.199999999999996</v>
      </c>
      <c r="G17" s="7">
        <v>22.88</v>
      </c>
      <c r="H17" s="7">
        <v>22.55</v>
      </c>
      <c r="I17" s="7">
        <v>24.947383447777373</v>
      </c>
      <c r="J17" s="7">
        <v>25.452247191011239</v>
      </c>
      <c r="K17" s="7">
        <v>25.769914407988587</v>
      </c>
      <c r="L17" s="7">
        <v>23.8</v>
      </c>
      <c r="M17" s="7">
        <v>23.32</v>
      </c>
      <c r="N17" s="7">
        <v>22.891104253912278</v>
      </c>
      <c r="O17" s="7">
        <v>27.137717614804661</v>
      </c>
      <c r="P17" s="7">
        <v>27.129479685241691</v>
      </c>
      <c r="Q17" s="7">
        <v>25.650830616363923</v>
      </c>
      <c r="R17" s="7">
        <v>24.018293743207579</v>
      </c>
      <c r="S17" s="7">
        <v>23.840282397238781</v>
      </c>
      <c r="T17" s="7">
        <v>26.030250943086767</v>
      </c>
      <c r="U17" s="7">
        <v>26.317777777777778</v>
      </c>
      <c r="V17" s="7">
        <v>27.44</v>
      </c>
      <c r="W17" s="7">
        <v>29.699999999999996</v>
      </c>
      <c r="X17" s="7">
        <v>30.183673469387756</v>
      </c>
      <c r="Y17" s="7">
        <v>30.83</v>
      </c>
      <c r="Z17" s="7">
        <v>31.68</v>
      </c>
      <c r="AA17" s="8">
        <v>29.08696035242291</v>
      </c>
    </row>
    <row r="18" spans="1:27" x14ac:dyDescent="0.25">
      <c r="B18" s="65"/>
      <c r="C18" s="6" t="s">
        <v>28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6"/>
      <c r="C19" s="9" t="s">
        <v>29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4" t="s">
        <v>45</v>
      </c>
      <c r="C20" s="6" t="s">
        <v>26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105.61</v>
      </c>
      <c r="V20" s="7">
        <v>105.61000000000001</v>
      </c>
      <c r="W20" s="7">
        <v>105.61000000000001</v>
      </c>
      <c r="X20" s="7">
        <v>105.61000000000001</v>
      </c>
      <c r="Y20" s="7">
        <v>105.60999999999999</v>
      </c>
      <c r="Z20" s="7">
        <v>105.61000000000001</v>
      </c>
      <c r="AA20" s="8">
        <v>105.61000000000001</v>
      </c>
    </row>
    <row r="21" spans="1:27" x14ac:dyDescent="0.25">
      <c r="B21" s="65"/>
      <c r="C21" s="6" t="s">
        <v>27</v>
      </c>
      <c r="D21" s="7">
        <v>24.469999999999995</v>
      </c>
      <c r="E21" s="7">
        <v>22.57</v>
      </c>
      <c r="F21" s="7">
        <v>22.2</v>
      </c>
      <c r="G21" s="7">
        <v>21.6</v>
      </c>
      <c r="H21" s="7">
        <v>21.46</v>
      </c>
      <c r="I21" s="7">
        <v>24.665598885793873</v>
      </c>
      <c r="J21" s="7">
        <v>29.996896551724131</v>
      </c>
      <c r="K21" s="7">
        <v>31.334861973036592</v>
      </c>
      <c r="L21" s="7">
        <v>31.71</v>
      </c>
      <c r="M21" s="7">
        <v>31.07</v>
      </c>
      <c r="N21" s="7">
        <v>50.499999999999993</v>
      </c>
      <c r="O21" s="7">
        <v>50.050000000000004</v>
      </c>
      <c r="P21" s="7">
        <v>29.37</v>
      </c>
      <c r="Q21" s="7">
        <v>28.270000000000003</v>
      </c>
      <c r="R21" s="7">
        <v>26.68</v>
      </c>
      <c r="S21" s="7">
        <v>25.18</v>
      </c>
      <c r="T21" s="7">
        <v>26.34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25">
      <c r="B22" s="65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6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4" t="s">
        <v>46</v>
      </c>
      <c r="C24" s="6" t="s">
        <v>26</v>
      </c>
      <c r="D24" s="7">
        <v>105.61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96.85455284552846</v>
      </c>
      <c r="N24" s="7">
        <v>105.61</v>
      </c>
      <c r="O24" s="7">
        <v>105.61</v>
      </c>
      <c r="P24" s="7">
        <v>98.151748849441162</v>
      </c>
      <c r="Q24" s="7">
        <v>95.72927518916768</v>
      </c>
      <c r="R24" s="7">
        <v>96.353654184468439</v>
      </c>
      <c r="S24" s="7">
        <v>91.444166666666661</v>
      </c>
      <c r="T24" s="7">
        <v>94.939165411268448</v>
      </c>
      <c r="U24" s="7">
        <v>95.957800700661736</v>
      </c>
      <c r="V24" s="7">
        <v>92.968033007746712</v>
      </c>
      <c r="W24" s="7">
        <v>91.44622641509433</v>
      </c>
      <c r="X24" s="7">
        <v>91.443399999999997</v>
      </c>
      <c r="Y24" s="7">
        <v>93.741199731903464</v>
      </c>
      <c r="Z24" s="7">
        <v>95.897868403015778</v>
      </c>
      <c r="AA24" s="8">
        <v>91.44</v>
      </c>
    </row>
    <row r="25" spans="1:27" x14ac:dyDescent="0.25">
      <c r="B25" s="65"/>
      <c r="C25" s="6" t="s">
        <v>27</v>
      </c>
      <c r="D25" s="7">
        <v>0</v>
      </c>
      <c r="E25" s="7">
        <v>0</v>
      </c>
      <c r="F25" s="7">
        <v>0</v>
      </c>
      <c r="G25" s="7">
        <v>21.46</v>
      </c>
      <c r="H25" s="7">
        <v>20.58</v>
      </c>
      <c r="I25" s="7">
        <v>24.347536466774717</v>
      </c>
      <c r="J25" s="7">
        <v>26.906986301369866</v>
      </c>
      <c r="K25" s="7">
        <v>29.18</v>
      </c>
      <c r="L25" s="7">
        <v>29.320000000000004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65"/>
      <c r="C26" s="6" t="s">
        <v>28</v>
      </c>
      <c r="D26" s="7">
        <v>0</v>
      </c>
      <c r="E26" s="7">
        <v>39.049999999999997</v>
      </c>
      <c r="F26" s="7">
        <v>36.57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6"/>
      <c r="C27" s="9" t="s">
        <v>29</v>
      </c>
      <c r="D27" s="10">
        <v>0</v>
      </c>
      <c r="E27" s="10">
        <v>117.14</v>
      </c>
      <c r="F27" s="10">
        <v>109.71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4" t="s">
        <v>47</v>
      </c>
      <c r="C28" s="6" t="s">
        <v>26</v>
      </c>
      <c r="D28" s="7">
        <v>91.44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105.61</v>
      </c>
      <c r="O28" s="7">
        <v>105.61000000000001</v>
      </c>
      <c r="P28" s="7">
        <v>105.61000000000001</v>
      </c>
      <c r="Q28" s="7">
        <v>105.60999999999999</v>
      </c>
      <c r="R28" s="7">
        <v>0</v>
      </c>
      <c r="S28" s="7">
        <v>0</v>
      </c>
      <c r="T28" s="7">
        <v>98.560248756218911</v>
      </c>
      <c r="U28" s="7">
        <v>95.899862914862922</v>
      </c>
      <c r="V28" s="7">
        <v>91.451176470588237</v>
      </c>
      <c r="W28" s="7">
        <v>91.449583333333337</v>
      </c>
      <c r="X28" s="7">
        <v>101.11871632329637</v>
      </c>
      <c r="Y28" s="7">
        <v>99.881591326718109</v>
      </c>
      <c r="Z28" s="7">
        <v>105.61</v>
      </c>
      <c r="AA28" s="8">
        <v>105.61</v>
      </c>
    </row>
    <row r="29" spans="1:27" x14ac:dyDescent="0.25">
      <c r="B29" s="65"/>
      <c r="C29" s="6" t="s">
        <v>27</v>
      </c>
      <c r="D29" s="7">
        <v>0</v>
      </c>
      <c r="E29" s="7">
        <v>0</v>
      </c>
      <c r="F29" s="7">
        <v>22.72</v>
      </c>
      <c r="G29" s="7">
        <v>22.73</v>
      </c>
      <c r="H29" s="7">
        <v>22.72</v>
      </c>
      <c r="I29" s="7">
        <v>27.234057764307366</v>
      </c>
      <c r="J29" s="7">
        <v>32.748832222021989</v>
      </c>
      <c r="K29" s="7">
        <v>35.19824438719175</v>
      </c>
      <c r="L29" s="7">
        <v>32.69</v>
      </c>
      <c r="M29" s="7">
        <v>31.68</v>
      </c>
      <c r="N29" s="7">
        <v>0</v>
      </c>
      <c r="O29" s="7">
        <v>0</v>
      </c>
      <c r="P29" s="7">
        <v>0</v>
      </c>
      <c r="Q29" s="7">
        <v>0</v>
      </c>
      <c r="R29" s="7">
        <v>53</v>
      </c>
      <c r="S29" s="7">
        <v>58.499999999999993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8">
        <v>0</v>
      </c>
    </row>
    <row r="30" spans="1:27" x14ac:dyDescent="0.25">
      <c r="B30" s="65"/>
      <c r="C30" s="6" t="s">
        <v>28</v>
      </c>
      <c r="D30" s="7">
        <v>0</v>
      </c>
      <c r="E30" s="7">
        <v>37.53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6"/>
      <c r="C31" s="9" t="s">
        <v>29</v>
      </c>
      <c r="D31" s="10">
        <v>0</v>
      </c>
      <c r="E31" s="10">
        <v>112.59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4" t="s">
        <v>48</v>
      </c>
      <c r="C32" s="6" t="s">
        <v>26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99.053609022556401</v>
      </c>
      <c r="M32" s="7">
        <v>94.352926434923205</v>
      </c>
      <c r="N32" s="7">
        <v>91.450588235294106</v>
      </c>
      <c r="O32" s="7">
        <v>91.807800668151444</v>
      </c>
      <c r="P32" s="7">
        <v>96.331885742347367</v>
      </c>
      <c r="Q32" s="7">
        <v>94.560451139317948</v>
      </c>
      <c r="R32" s="7">
        <v>93.875800203873595</v>
      </c>
      <c r="S32" s="7">
        <v>91.444285714285712</v>
      </c>
      <c r="T32" s="7">
        <v>91.443894736842111</v>
      </c>
      <c r="U32" s="7">
        <v>93.535067709900702</v>
      </c>
      <c r="V32" s="7">
        <v>91.448235294117652</v>
      </c>
      <c r="W32" s="7">
        <v>93.160064832156749</v>
      </c>
      <c r="X32" s="7">
        <v>91.908021978021964</v>
      </c>
      <c r="Y32" s="7">
        <v>105.61</v>
      </c>
      <c r="Z32" s="7">
        <v>105.61000000000001</v>
      </c>
      <c r="AA32" s="8">
        <v>105.61</v>
      </c>
    </row>
    <row r="33" spans="1:27" x14ac:dyDescent="0.25">
      <c r="B33" s="65"/>
      <c r="C33" s="6" t="s">
        <v>27</v>
      </c>
      <c r="D33" s="7">
        <v>44.67</v>
      </c>
      <c r="E33" s="7">
        <v>26.594199420769552</v>
      </c>
      <c r="F33" s="7">
        <v>24.310000000000002</v>
      </c>
      <c r="G33" s="7">
        <v>24.09</v>
      </c>
      <c r="H33" s="7">
        <v>24.05</v>
      </c>
      <c r="I33" s="7">
        <v>24.939999999999998</v>
      </c>
      <c r="J33" s="7">
        <v>31.979999999999997</v>
      </c>
      <c r="K33" s="7">
        <v>36.340000000000003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25">
      <c r="B34" s="65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6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4" t="s">
        <v>49</v>
      </c>
      <c r="C36" s="6" t="s">
        <v>26</v>
      </c>
      <c r="D36" s="7">
        <v>105.61</v>
      </c>
      <c r="E36" s="7">
        <v>105.60999999999999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105.61000000000001</v>
      </c>
      <c r="M36" s="7">
        <v>105.61000000000001</v>
      </c>
      <c r="N36" s="7">
        <v>105.61</v>
      </c>
      <c r="O36" s="7">
        <v>105.61</v>
      </c>
      <c r="P36" s="7">
        <v>105.61</v>
      </c>
      <c r="Q36" s="7">
        <v>105.61</v>
      </c>
      <c r="R36" s="7">
        <v>97.786665439823338</v>
      </c>
      <c r="S36" s="7">
        <v>91.44</v>
      </c>
      <c r="T36" s="7">
        <v>95.908745724059287</v>
      </c>
      <c r="U36" s="7">
        <v>94.300088984351035</v>
      </c>
      <c r="V36" s="7">
        <v>105.61</v>
      </c>
      <c r="W36" s="7">
        <v>105.61</v>
      </c>
      <c r="X36" s="7">
        <v>0</v>
      </c>
      <c r="Y36" s="7">
        <v>105.61</v>
      </c>
      <c r="Z36" s="7">
        <v>0</v>
      </c>
      <c r="AA36" s="8">
        <v>0</v>
      </c>
    </row>
    <row r="37" spans="1:27" x14ac:dyDescent="0.25">
      <c r="B37" s="65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38.909999999999997</v>
      </c>
      <c r="J37" s="7">
        <v>46.44</v>
      </c>
      <c r="K37" s="7">
        <v>52.25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29.68</v>
      </c>
      <c r="Y37" s="7">
        <v>0</v>
      </c>
      <c r="Z37" s="7">
        <v>48.35</v>
      </c>
      <c r="AA37" s="8">
        <v>45.99</v>
      </c>
    </row>
    <row r="38" spans="1:27" x14ac:dyDescent="0.25">
      <c r="B38" s="65"/>
      <c r="C38" s="6" t="s">
        <v>28</v>
      </c>
      <c r="D38" s="7">
        <v>0</v>
      </c>
      <c r="E38" s="7">
        <v>0</v>
      </c>
      <c r="F38" s="7">
        <v>38.42</v>
      </c>
      <c r="G38" s="7">
        <v>37.58</v>
      </c>
      <c r="H38" s="7">
        <v>37.619999999999997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6"/>
      <c r="C39" s="9" t="s">
        <v>29</v>
      </c>
      <c r="D39" s="10">
        <v>0</v>
      </c>
      <c r="E39" s="10">
        <v>0</v>
      </c>
      <c r="F39" s="10">
        <v>115.26</v>
      </c>
      <c r="G39" s="10">
        <v>112.73</v>
      </c>
      <c r="H39" s="10">
        <v>112.86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4" t="s">
        <v>50</v>
      </c>
      <c r="C40" s="6" t="s">
        <v>26</v>
      </c>
      <c r="D40" s="7">
        <v>105.61</v>
      </c>
      <c r="E40" s="7">
        <v>105.61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105.61</v>
      </c>
      <c r="M40" s="7">
        <v>105.61000000000001</v>
      </c>
      <c r="N40" s="7">
        <v>0</v>
      </c>
      <c r="O40" s="7">
        <v>0</v>
      </c>
      <c r="P40" s="7">
        <v>0</v>
      </c>
      <c r="Q40" s="7">
        <v>105.61</v>
      </c>
      <c r="R40" s="7">
        <v>95.408255238992226</v>
      </c>
      <c r="S40" s="7">
        <v>91.414500000000004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8">
        <v>0</v>
      </c>
    </row>
    <row r="41" spans="1:27" x14ac:dyDescent="0.25">
      <c r="B41" s="65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36.229999999999997</v>
      </c>
      <c r="J41" s="7">
        <v>27.392728164867517</v>
      </c>
      <c r="K41" s="7">
        <v>24.11</v>
      </c>
      <c r="L41" s="7">
        <v>0</v>
      </c>
      <c r="M41" s="7">
        <v>0</v>
      </c>
      <c r="N41" s="7">
        <v>37.369999999999997</v>
      </c>
      <c r="O41" s="7">
        <v>37.42</v>
      </c>
      <c r="P41" s="7">
        <v>37.560000000000009</v>
      </c>
      <c r="Q41" s="7">
        <v>0</v>
      </c>
      <c r="R41" s="7">
        <v>0</v>
      </c>
      <c r="S41" s="7">
        <v>0</v>
      </c>
      <c r="T41" s="7">
        <v>26.672537722908093</v>
      </c>
      <c r="U41" s="7">
        <v>27.987694235588968</v>
      </c>
      <c r="V41" s="7">
        <v>31.70754692764319</v>
      </c>
      <c r="W41" s="7">
        <v>29.93</v>
      </c>
      <c r="X41" s="7">
        <v>32.981428571428573</v>
      </c>
      <c r="Y41" s="7">
        <v>37.084046094750313</v>
      </c>
      <c r="Z41" s="7">
        <v>31.285544155368267</v>
      </c>
      <c r="AA41" s="8">
        <v>29.843604108309993</v>
      </c>
    </row>
    <row r="42" spans="1:27" x14ac:dyDescent="0.25">
      <c r="B42" s="65"/>
      <c r="C42" s="6" t="s">
        <v>28</v>
      </c>
      <c r="D42" s="7">
        <v>0</v>
      </c>
      <c r="E42" s="7">
        <v>0</v>
      </c>
      <c r="F42" s="7">
        <v>37.880000000000003</v>
      </c>
      <c r="G42" s="7">
        <v>37.020000000000003</v>
      </c>
      <c r="H42" s="7">
        <v>36.44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6"/>
      <c r="C43" s="9" t="s">
        <v>29</v>
      </c>
      <c r="D43" s="10">
        <v>0</v>
      </c>
      <c r="E43" s="10">
        <v>0</v>
      </c>
      <c r="F43" s="10">
        <v>113.63</v>
      </c>
      <c r="G43" s="10">
        <v>111.06</v>
      </c>
      <c r="H43" s="10">
        <v>109.31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4" t="s">
        <v>51</v>
      </c>
      <c r="C44" s="6" t="s">
        <v>26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105.61000000000001</v>
      </c>
      <c r="M44" s="7">
        <v>105.61</v>
      </c>
      <c r="N44" s="7">
        <v>105.61000000000001</v>
      </c>
      <c r="O44" s="7">
        <v>105.61</v>
      </c>
      <c r="P44" s="7">
        <v>0</v>
      </c>
      <c r="Q44" s="7">
        <v>102.13999999999999</v>
      </c>
      <c r="R44" s="7">
        <v>89.172341172341191</v>
      </c>
      <c r="S44" s="7">
        <v>84.682162162162157</v>
      </c>
      <c r="T44" s="7">
        <v>91.149361179361179</v>
      </c>
      <c r="U44" s="7">
        <v>99.33334931759498</v>
      </c>
      <c r="V44" s="7">
        <v>91.43</v>
      </c>
      <c r="W44" s="7">
        <v>93.114409171075849</v>
      </c>
      <c r="X44" s="7">
        <v>97.506241830065349</v>
      </c>
      <c r="Y44" s="7">
        <v>0</v>
      </c>
      <c r="Z44" s="7">
        <v>0</v>
      </c>
      <c r="AA44" s="8">
        <v>0</v>
      </c>
    </row>
    <row r="45" spans="1:27" x14ac:dyDescent="0.25">
      <c r="B45" s="65"/>
      <c r="C45" s="6" t="s">
        <v>27</v>
      </c>
      <c r="D45" s="7">
        <v>26.311000000000003</v>
      </c>
      <c r="E45" s="7">
        <v>23.82</v>
      </c>
      <c r="F45" s="7">
        <v>22.63</v>
      </c>
      <c r="G45" s="7">
        <v>21.13</v>
      </c>
      <c r="H45" s="7">
        <v>20.71</v>
      </c>
      <c r="I45" s="7">
        <v>20.7</v>
      </c>
      <c r="J45" s="7">
        <v>20.68</v>
      </c>
      <c r="K45" s="7">
        <v>22.302161520190023</v>
      </c>
      <c r="L45" s="7">
        <v>0</v>
      </c>
      <c r="M45" s="7">
        <v>0</v>
      </c>
      <c r="N45" s="7">
        <v>0</v>
      </c>
      <c r="O45" s="7">
        <v>0</v>
      </c>
      <c r="P45" s="7">
        <v>36.5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51.54999999999999</v>
      </c>
      <c r="Z45" s="7">
        <v>51.82</v>
      </c>
      <c r="AA45" s="8">
        <v>48.01</v>
      </c>
    </row>
    <row r="46" spans="1:27" x14ac:dyDescent="0.25">
      <c r="B46" s="65"/>
      <c r="C46" s="6" t="s">
        <v>28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6"/>
      <c r="C47" s="9" t="s">
        <v>29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4" t="s">
        <v>52</v>
      </c>
      <c r="C48" s="6" t="s">
        <v>26</v>
      </c>
      <c r="D48" s="7">
        <v>0</v>
      </c>
      <c r="E48" s="7">
        <v>105.61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105.61</v>
      </c>
      <c r="M48" s="7">
        <v>105.60999999999999</v>
      </c>
      <c r="N48" s="7">
        <v>0</v>
      </c>
      <c r="O48" s="7">
        <v>105.60999999999999</v>
      </c>
      <c r="P48" s="7">
        <v>105.61</v>
      </c>
      <c r="Q48" s="7">
        <v>105.60999999999999</v>
      </c>
      <c r="R48" s="7">
        <v>105.61</v>
      </c>
      <c r="S48" s="7">
        <v>0</v>
      </c>
      <c r="T48" s="7">
        <v>105.60999999999999</v>
      </c>
      <c r="U48" s="7">
        <v>105.61</v>
      </c>
      <c r="V48" s="7">
        <v>95.052086249717775</v>
      </c>
      <c r="W48" s="7">
        <v>98.209233983286907</v>
      </c>
      <c r="X48" s="7">
        <v>0</v>
      </c>
      <c r="Y48" s="7">
        <v>0</v>
      </c>
      <c r="Z48" s="7">
        <v>0</v>
      </c>
      <c r="AA48" s="8">
        <v>0</v>
      </c>
    </row>
    <row r="49" spans="1:27" x14ac:dyDescent="0.25">
      <c r="B49" s="65"/>
      <c r="C49" s="6" t="s">
        <v>27</v>
      </c>
      <c r="D49" s="7">
        <v>41.7</v>
      </c>
      <c r="E49" s="7">
        <v>0</v>
      </c>
      <c r="F49" s="7">
        <v>22.2</v>
      </c>
      <c r="G49" s="7">
        <v>21.88</v>
      </c>
      <c r="H49" s="7">
        <v>21.92</v>
      </c>
      <c r="I49" s="7">
        <v>25.166551204819275</v>
      </c>
      <c r="J49" s="7">
        <v>31.508536812674745</v>
      </c>
      <c r="K49" s="7">
        <v>35.072038073908175</v>
      </c>
      <c r="L49" s="7">
        <v>0</v>
      </c>
      <c r="M49" s="7">
        <v>0</v>
      </c>
      <c r="N49" s="7">
        <v>61.9</v>
      </c>
      <c r="O49" s="7">
        <v>0</v>
      </c>
      <c r="P49" s="7">
        <v>0</v>
      </c>
      <c r="Q49" s="7">
        <v>0</v>
      </c>
      <c r="R49" s="7">
        <v>0</v>
      </c>
      <c r="S49" s="7">
        <v>71.02</v>
      </c>
      <c r="T49" s="7">
        <v>0</v>
      </c>
      <c r="U49" s="7">
        <v>0</v>
      </c>
      <c r="V49" s="7">
        <v>0</v>
      </c>
      <c r="W49" s="7">
        <v>0</v>
      </c>
      <c r="X49" s="7">
        <v>49.235352828989186</v>
      </c>
      <c r="Y49" s="7">
        <v>47.48</v>
      </c>
      <c r="Z49" s="7">
        <v>44.56</v>
      </c>
      <c r="AA49" s="8">
        <v>34.520000000000003</v>
      </c>
    </row>
    <row r="50" spans="1:27" x14ac:dyDescent="0.25">
      <c r="B50" s="65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6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4" t="s">
        <v>53</v>
      </c>
      <c r="C52" s="6" t="s">
        <v>26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105.60999999999999</v>
      </c>
      <c r="O52" s="7">
        <v>105.61</v>
      </c>
      <c r="P52" s="7">
        <v>99.414300291545175</v>
      </c>
      <c r="Q52" s="7">
        <v>91.443333333333342</v>
      </c>
      <c r="R52" s="7">
        <v>94.862147549267306</v>
      </c>
      <c r="S52" s="7">
        <v>95.624084507042255</v>
      </c>
      <c r="T52" s="7">
        <v>91.43957142857144</v>
      </c>
      <c r="U52" s="7">
        <v>91.801404839292161</v>
      </c>
      <c r="V52" s="7">
        <v>93.815942833641799</v>
      </c>
      <c r="W52" s="7">
        <v>91.447971014492751</v>
      </c>
      <c r="X52" s="7">
        <v>91.43</v>
      </c>
      <c r="Y52" s="7">
        <v>91.43</v>
      </c>
      <c r="Z52" s="7">
        <v>0</v>
      </c>
      <c r="AA52" s="8">
        <v>105.61</v>
      </c>
    </row>
    <row r="53" spans="1:27" x14ac:dyDescent="0.25">
      <c r="B53" s="65"/>
      <c r="C53" s="6" t="s">
        <v>27</v>
      </c>
      <c r="D53" s="7">
        <v>27.309228989976869</v>
      </c>
      <c r="E53" s="7">
        <v>25.11</v>
      </c>
      <c r="F53" s="7">
        <v>24.4</v>
      </c>
      <c r="G53" s="7">
        <v>23.189999999999998</v>
      </c>
      <c r="H53" s="7">
        <v>23.189999999999998</v>
      </c>
      <c r="I53" s="7">
        <v>28.127623669964535</v>
      </c>
      <c r="J53" s="7">
        <v>32.715456570155901</v>
      </c>
      <c r="K53" s="7">
        <v>34.803114723813046</v>
      </c>
      <c r="L53" s="7">
        <v>33.06</v>
      </c>
      <c r="M53" s="7">
        <v>31.9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47.52000000000001</v>
      </c>
      <c r="AA53" s="8">
        <v>0</v>
      </c>
    </row>
    <row r="54" spans="1:27" x14ac:dyDescent="0.25">
      <c r="B54" s="65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6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4" t="s">
        <v>54</v>
      </c>
      <c r="C56" s="6" t="s">
        <v>26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97.187852099591225</v>
      </c>
      <c r="M56" s="7">
        <v>95.647317468902102</v>
      </c>
      <c r="N56" s="7">
        <v>105.60999999999999</v>
      </c>
      <c r="O56" s="7">
        <v>101.73881201638599</v>
      </c>
      <c r="P56" s="7">
        <v>91.43957142857144</v>
      </c>
      <c r="Q56" s="7">
        <v>91.439710144927545</v>
      </c>
      <c r="R56" s="7">
        <v>94.560994431185364</v>
      </c>
      <c r="S56" s="7">
        <v>91.699965397923876</v>
      </c>
      <c r="T56" s="7">
        <v>93.500677580718502</v>
      </c>
      <c r="U56" s="7">
        <v>93.789538541434837</v>
      </c>
      <c r="V56" s="7">
        <v>92.158913043478265</v>
      </c>
      <c r="W56" s="7">
        <v>91.454322033898293</v>
      </c>
      <c r="X56" s="7">
        <v>93.156120058565165</v>
      </c>
      <c r="Y56" s="7">
        <v>91.433333333333337</v>
      </c>
      <c r="Z56" s="7">
        <v>91.435555555555567</v>
      </c>
      <c r="AA56" s="8">
        <v>91.442452830188671</v>
      </c>
    </row>
    <row r="57" spans="1:27" x14ac:dyDescent="0.25">
      <c r="B57" s="65"/>
      <c r="C57" s="6" t="s">
        <v>27</v>
      </c>
      <c r="D57" s="7">
        <v>25.599423631123923</v>
      </c>
      <c r="E57" s="7">
        <v>22.66</v>
      </c>
      <c r="F57" s="7">
        <v>21.959999999999997</v>
      </c>
      <c r="G57" s="7">
        <v>0</v>
      </c>
      <c r="H57" s="7">
        <v>0</v>
      </c>
      <c r="I57" s="7">
        <v>25.932288021534323</v>
      </c>
      <c r="J57" s="7">
        <v>28.7</v>
      </c>
      <c r="K57" s="7">
        <v>31.589999999999996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8">
        <v>0</v>
      </c>
    </row>
    <row r="58" spans="1:27" x14ac:dyDescent="0.25">
      <c r="B58" s="65"/>
      <c r="C58" s="6" t="s">
        <v>28</v>
      </c>
      <c r="D58" s="7">
        <v>0</v>
      </c>
      <c r="E58" s="7">
        <v>0</v>
      </c>
      <c r="F58" s="7">
        <v>0</v>
      </c>
      <c r="G58" s="7">
        <v>36.340000000000003</v>
      </c>
      <c r="H58" s="7">
        <v>37.19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6"/>
      <c r="C59" s="9" t="s">
        <v>29</v>
      </c>
      <c r="D59" s="10">
        <v>0</v>
      </c>
      <c r="E59" s="10">
        <v>0</v>
      </c>
      <c r="F59" s="10">
        <v>0</v>
      </c>
      <c r="G59" s="10">
        <v>109.01</v>
      </c>
      <c r="H59" s="10">
        <v>111.57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4" t="s">
        <v>55</v>
      </c>
      <c r="C60" s="6" t="s">
        <v>26</v>
      </c>
      <c r="D60" s="7">
        <v>94.879216205982587</v>
      </c>
      <c r="E60" s="7">
        <v>93.215833333333322</v>
      </c>
      <c r="F60" s="7">
        <v>91.438000000000002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105.61</v>
      </c>
      <c r="M60" s="7">
        <v>94.534649013684032</v>
      </c>
      <c r="N60" s="7">
        <v>91.449411764705886</v>
      </c>
      <c r="O60" s="7">
        <v>94.589195022360499</v>
      </c>
      <c r="P60" s="7">
        <v>94.021221507890104</v>
      </c>
      <c r="Q60" s="7">
        <v>93.404356201419404</v>
      </c>
      <c r="R60" s="7">
        <v>93.495656768998487</v>
      </c>
      <c r="S60" s="7">
        <v>91.446707317073177</v>
      </c>
      <c r="T60" s="7">
        <v>93.109193981730272</v>
      </c>
      <c r="U60" s="7">
        <v>92.674454976303338</v>
      </c>
      <c r="V60" s="7">
        <v>92.22402648357037</v>
      </c>
      <c r="W60" s="7">
        <v>91.457555555555558</v>
      </c>
      <c r="X60" s="7">
        <v>91.434590163934431</v>
      </c>
      <c r="Y60" s="7">
        <v>94.629683768957733</v>
      </c>
      <c r="Z60" s="7">
        <v>95.772081784386629</v>
      </c>
      <c r="AA60" s="8">
        <v>92.506411550322383</v>
      </c>
    </row>
    <row r="61" spans="1:27" x14ac:dyDescent="0.25">
      <c r="B61" s="65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27.368462887200469</v>
      </c>
      <c r="J61" s="7">
        <v>32.283871517907905</v>
      </c>
      <c r="K61" s="7">
        <v>31.6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8">
        <v>0</v>
      </c>
    </row>
    <row r="62" spans="1:27" x14ac:dyDescent="0.25">
      <c r="B62" s="65"/>
      <c r="C62" s="6" t="s">
        <v>28</v>
      </c>
      <c r="D62" s="7">
        <v>0</v>
      </c>
      <c r="E62" s="7">
        <v>0</v>
      </c>
      <c r="F62" s="7">
        <v>0</v>
      </c>
      <c r="G62" s="7">
        <v>37.86</v>
      </c>
      <c r="H62" s="7">
        <v>39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6"/>
      <c r="C63" s="9" t="s">
        <v>29</v>
      </c>
      <c r="D63" s="10">
        <v>0</v>
      </c>
      <c r="E63" s="10">
        <v>0</v>
      </c>
      <c r="F63" s="10">
        <v>0</v>
      </c>
      <c r="G63" s="10">
        <v>113.58</v>
      </c>
      <c r="H63" s="10">
        <v>117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4" t="s">
        <v>56</v>
      </c>
      <c r="C64" s="6" t="s">
        <v>26</v>
      </c>
      <c r="D64" s="7">
        <v>105.61000000000001</v>
      </c>
      <c r="E64" s="7">
        <v>95.916534382483746</v>
      </c>
      <c r="F64" s="7">
        <v>91.446666666666673</v>
      </c>
      <c r="G64" s="7">
        <v>91.441111111111113</v>
      </c>
      <c r="H64" s="7">
        <v>0</v>
      </c>
      <c r="I64" s="7">
        <v>0</v>
      </c>
      <c r="J64" s="7">
        <v>0</v>
      </c>
      <c r="K64" s="7">
        <v>0</v>
      </c>
      <c r="L64" s="7">
        <v>96.203768032313903</v>
      </c>
      <c r="M64" s="7">
        <v>96.191196581196579</v>
      </c>
      <c r="N64" s="7">
        <v>91.620699588477379</v>
      </c>
      <c r="O64" s="7">
        <v>93.42472106915055</v>
      </c>
      <c r="P64" s="7">
        <v>93.260127817801546</v>
      </c>
      <c r="Q64" s="7">
        <v>93.536502328751553</v>
      </c>
      <c r="R64" s="7">
        <v>93.278094218415418</v>
      </c>
      <c r="S64" s="7">
        <v>92.162182163187879</v>
      </c>
      <c r="T64" s="7">
        <v>93.149055626160902</v>
      </c>
      <c r="U64" s="7">
        <v>94.213996245138802</v>
      </c>
      <c r="V64" s="7">
        <v>91.445238095238096</v>
      </c>
      <c r="W64" s="7">
        <v>95.721653872993727</v>
      </c>
      <c r="X64" s="7">
        <v>0</v>
      </c>
      <c r="Y64" s="7">
        <v>0</v>
      </c>
      <c r="Z64" s="7">
        <v>0</v>
      </c>
      <c r="AA64" s="8">
        <v>105.61</v>
      </c>
    </row>
    <row r="65" spans="1:27" x14ac:dyDescent="0.25">
      <c r="B65" s="65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38.369999999999997</v>
      </c>
      <c r="J65" s="7">
        <v>36.382351168048231</v>
      </c>
      <c r="K65" s="7">
        <v>30.749734513274333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61.519999999999996</v>
      </c>
      <c r="Y65" s="7">
        <v>56.640000000000008</v>
      </c>
      <c r="Z65" s="7">
        <v>32.087522123893805</v>
      </c>
      <c r="AA65" s="8">
        <v>0</v>
      </c>
    </row>
    <row r="66" spans="1:27" x14ac:dyDescent="0.25">
      <c r="B66" s="65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36.31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6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108.93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4" t="s">
        <v>57</v>
      </c>
      <c r="C68" s="6" t="s">
        <v>26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105.12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105.61000000000001</v>
      </c>
      <c r="S68" s="7">
        <v>91.44</v>
      </c>
      <c r="T68" s="7">
        <v>105.61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8">
        <v>0</v>
      </c>
    </row>
    <row r="69" spans="1:27" x14ac:dyDescent="0.25">
      <c r="B69" s="65"/>
      <c r="C69" s="6" t="s">
        <v>27</v>
      </c>
      <c r="D69" s="7">
        <v>32.872712369597608</v>
      </c>
      <c r="E69" s="7">
        <v>21.1</v>
      </c>
      <c r="F69" s="7">
        <v>33.01</v>
      </c>
      <c r="G69" s="7">
        <v>18.21</v>
      </c>
      <c r="H69" s="7">
        <v>17.34</v>
      </c>
      <c r="I69" s="7">
        <v>28.440000000000005</v>
      </c>
      <c r="J69" s="7">
        <v>31.14</v>
      </c>
      <c r="K69" s="7">
        <v>0</v>
      </c>
      <c r="L69" s="7">
        <v>38.01</v>
      </c>
      <c r="M69" s="7">
        <v>27.555451141894423</v>
      </c>
      <c r="N69" s="7">
        <v>41.91</v>
      </c>
      <c r="O69" s="7">
        <v>42.260000000000005</v>
      </c>
      <c r="P69" s="7">
        <v>41.84</v>
      </c>
      <c r="Q69" s="7">
        <v>39.259999999999991</v>
      </c>
      <c r="R69" s="7">
        <v>0</v>
      </c>
      <c r="S69" s="7">
        <v>0</v>
      </c>
      <c r="T69" s="7">
        <v>0</v>
      </c>
      <c r="U69" s="7">
        <v>42.395491251682365</v>
      </c>
      <c r="V69" s="7">
        <v>32.880000000000003</v>
      </c>
      <c r="W69" s="7">
        <v>34.36</v>
      </c>
      <c r="X69" s="7">
        <v>39.06</v>
      </c>
      <c r="Y69" s="7">
        <v>63.01</v>
      </c>
      <c r="Z69" s="7">
        <v>43.72999999999999</v>
      </c>
      <c r="AA69" s="8">
        <v>34.79</v>
      </c>
    </row>
    <row r="70" spans="1:27" x14ac:dyDescent="0.25">
      <c r="B70" s="65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6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4" t="s">
        <v>58</v>
      </c>
      <c r="C72" s="6" t="s">
        <v>26</v>
      </c>
      <c r="D72" s="7">
        <v>105.60999999999999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105.61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8">
        <v>0</v>
      </c>
    </row>
    <row r="73" spans="1:27" x14ac:dyDescent="0.25">
      <c r="B73" s="65"/>
      <c r="C73" s="6" t="s">
        <v>27</v>
      </c>
      <c r="D73" s="7">
        <v>0</v>
      </c>
      <c r="E73" s="7">
        <v>41.109999999999992</v>
      </c>
      <c r="F73" s="7">
        <v>15.36</v>
      </c>
      <c r="G73" s="7">
        <v>15.15</v>
      </c>
      <c r="H73" s="7">
        <v>13.75</v>
      </c>
      <c r="I73" s="7">
        <v>16.764411700502073</v>
      </c>
      <c r="J73" s="7">
        <v>15.762071611253198</v>
      </c>
      <c r="K73" s="7">
        <v>16.75</v>
      </c>
      <c r="L73" s="7">
        <v>16.55</v>
      </c>
      <c r="M73" s="7">
        <v>28.85</v>
      </c>
      <c r="N73" s="7">
        <v>0</v>
      </c>
      <c r="O73" s="7">
        <v>31.695921518173044</v>
      </c>
      <c r="P73" s="7">
        <v>28.717681585875798</v>
      </c>
      <c r="Q73" s="7">
        <v>23.357518901404102</v>
      </c>
      <c r="R73" s="7">
        <v>20.423569125734875</v>
      </c>
      <c r="S73" s="7">
        <v>21.686540868575765</v>
      </c>
      <c r="T73" s="7">
        <v>28.04187673243111</v>
      </c>
      <c r="U73" s="7">
        <v>27.75594785613319</v>
      </c>
      <c r="V73" s="7">
        <v>20.367220317856027</v>
      </c>
      <c r="W73" s="7">
        <v>25.815658037513565</v>
      </c>
      <c r="X73" s="7">
        <v>32.890564928029718</v>
      </c>
      <c r="Y73" s="7">
        <v>36.994723229774486</v>
      </c>
      <c r="Z73" s="7">
        <v>36.502332868000622</v>
      </c>
      <c r="AA73" s="8">
        <v>30.907859683155511</v>
      </c>
    </row>
    <row r="74" spans="1:27" x14ac:dyDescent="0.25">
      <c r="B74" s="65"/>
      <c r="C74" s="6" t="s">
        <v>28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6"/>
      <c r="C75" s="9" t="s">
        <v>29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4" t="s">
        <v>59</v>
      </c>
      <c r="C76" s="6" t="s">
        <v>26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97.102661774516335</v>
      </c>
      <c r="M76" s="7">
        <v>91.439473684210526</v>
      </c>
      <c r="N76" s="7">
        <v>97.02742424242426</v>
      </c>
      <c r="O76" s="7">
        <v>91.738884826325418</v>
      </c>
      <c r="P76" s="7">
        <v>91.441343283582086</v>
      </c>
      <c r="Q76" s="7">
        <v>93.258083623693381</v>
      </c>
      <c r="R76" s="7">
        <v>93.568345140266359</v>
      </c>
      <c r="S76" s="7">
        <v>91.444897959183677</v>
      </c>
      <c r="T76" s="7">
        <v>91.443399999999997</v>
      </c>
      <c r="U76" s="7">
        <v>91.43</v>
      </c>
      <c r="V76" s="7">
        <v>95.523154897494294</v>
      </c>
      <c r="W76" s="7">
        <v>96.498631687242806</v>
      </c>
      <c r="X76" s="7">
        <v>93.719494497295258</v>
      </c>
      <c r="Y76" s="7">
        <v>95.358886414253902</v>
      </c>
      <c r="Z76" s="7">
        <v>93.544630038099058</v>
      </c>
      <c r="AA76" s="8">
        <v>93.540802369413029</v>
      </c>
    </row>
    <row r="77" spans="1:27" x14ac:dyDescent="0.25">
      <c r="B77" s="65"/>
      <c r="C77" s="6" t="s">
        <v>27</v>
      </c>
      <c r="D77" s="7">
        <v>22.69</v>
      </c>
      <c r="E77" s="7">
        <v>20.34</v>
      </c>
      <c r="F77" s="7">
        <v>19.579999999999998</v>
      </c>
      <c r="G77" s="7">
        <v>19.600000000000001</v>
      </c>
      <c r="H77" s="7">
        <v>19.739999999999998</v>
      </c>
      <c r="I77" s="7">
        <v>24.688844072798819</v>
      </c>
      <c r="J77" s="7">
        <v>31.9317087250536</v>
      </c>
      <c r="K77" s="7">
        <v>30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65"/>
      <c r="C78" s="6" t="s">
        <v>28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6"/>
      <c r="C79" s="9" t="s">
        <v>29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4" t="s">
        <v>60</v>
      </c>
      <c r="C80" s="6" t="s">
        <v>26</v>
      </c>
      <c r="D80" s="7">
        <v>98.300621978730248</v>
      </c>
      <c r="E80" s="7">
        <v>91.441666666666663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105.60999999999999</v>
      </c>
      <c r="M80" s="7">
        <v>93.401482028557353</v>
      </c>
      <c r="N80" s="7">
        <v>91.436842105263153</v>
      </c>
      <c r="O80" s="7">
        <v>91.701954022988517</v>
      </c>
      <c r="P80" s="7">
        <v>0</v>
      </c>
      <c r="Q80" s="7">
        <v>0</v>
      </c>
      <c r="R80" s="7">
        <v>0</v>
      </c>
      <c r="S80" s="7">
        <v>105.61000000000001</v>
      </c>
      <c r="T80" s="7">
        <v>105.61</v>
      </c>
      <c r="U80" s="7">
        <v>0</v>
      </c>
      <c r="V80" s="7">
        <v>0</v>
      </c>
      <c r="W80" s="7">
        <v>0</v>
      </c>
      <c r="X80" s="7">
        <v>0</v>
      </c>
      <c r="Y80" s="7">
        <v>105.61</v>
      </c>
      <c r="Z80" s="7">
        <v>105.61000000000001</v>
      </c>
      <c r="AA80" s="8">
        <v>105.61</v>
      </c>
    </row>
    <row r="81" spans="1:27" x14ac:dyDescent="0.25">
      <c r="B81" s="65"/>
      <c r="C81" s="6" t="s">
        <v>27</v>
      </c>
      <c r="D81" s="7">
        <v>0</v>
      </c>
      <c r="E81" s="7">
        <v>0</v>
      </c>
      <c r="F81" s="7">
        <v>24.01</v>
      </c>
      <c r="G81" s="7">
        <v>23.310000000000002</v>
      </c>
      <c r="H81" s="7">
        <v>23.479999999999997</v>
      </c>
      <c r="I81" s="7">
        <v>24.37</v>
      </c>
      <c r="J81" s="7">
        <v>30.821423027166883</v>
      </c>
      <c r="K81" s="7">
        <v>57.430000000000007</v>
      </c>
      <c r="L81" s="7">
        <v>0</v>
      </c>
      <c r="M81" s="7">
        <v>0</v>
      </c>
      <c r="N81" s="7">
        <v>0</v>
      </c>
      <c r="O81" s="7">
        <v>0</v>
      </c>
      <c r="P81" s="7">
        <v>29.694923291492334</v>
      </c>
      <c r="Q81" s="7">
        <v>26.020000000000003</v>
      </c>
      <c r="R81" s="7">
        <v>26.16</v>
      </c>
      <c r="S81" s="7">
        <v>0</v>
      </c>
      <c r="T81" s="7">
        <v>0</v>
      </c>
      <c r="U81" s="7">
        <v>57.49</v>
      </c>
      <c r="V81" s="7">
        <v>51.172472579128794</v>
      </c>
      <c r="W81" s="7">
        <v>43.391479140328705</v>
      </c>
      <c r="X81" s="7">
        <v>38.979999999999997</v>
      </c>
      <c r="Y81" s="7">
        <v>0</v>
      </c>
      <c r="Z81" s="7">
        <v>0</v>
      </c>
      <c r="AA81" s="8">
        <v>0</v>
      </c>
    </row>
    <row r="82" spans="1:27" x14ac:dyDescent="0.25">
      <c r="B82" s="65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6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4" t="s">
        <v>61</v>
      </c>
      <c r="C84" s="6" t="s">
        <v>26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105.61</v>
      </c>
      <c r="M84" s="7">
        <v>95.697473757872643</v>
      </c>
      <c r="N84" s="7">
        <v>91.44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8">
        <v>0</v>
      </c>
    </row>
    <row r="85" spans="1:27" x14ac:dyDescent="0.25">
      <c r="B85" s="65"/>
      <c r="C85" s="6" t="s">
        <v>27</v>
      </c>
      <c r="D85" s="7">
        <v>41.01</v>
      </c>
      <c r="E85" s="7">
        <v>0</v>
      </c>
      <c r="F85" s="7">
        <v>22.95</v>
      </c>
      <c r="G85" s="7">
        <v>23.05</v>
      </c>
      <c r="H85" s="7">
        <v>22.99</v>
      </c>
      <c r="I85" s="7">
        <v>27.061482820976494</v>
      </c>
      <c r="J85" s="7">
        <v>31.737047279214988</v>
      </c>
      <c r="K85" s="7">
        <v>36.932068126520676</v>
      </c>
      <c r="L85" s="7">
        <v>0</v>
      </c>
      <c r="M85" s="7">
        <v>0</v>
      </c>
      <c r="N85" s="7">
        <v>0</v>
      </c>
      <c r="O85" s="7">
        <v>46.5</v>
      </c>
      <c r="P85" s="7">
        <v>34.875056628914059</v>
      </c>
      <c r="Q85" s="7">
        <v>28.997343749999999</v>
      </c>
      <c r="R85" s="7">
        <v>29.520154162384376</v>
      </c>
      <c r="S85" s="7">
        <v>29.896852146263914</v>
      </c>
      <c r="T85" s="7">
        <v>26.491548468317248</v>
      </c>
      <c r="U85" s="7">
        <v>30.233026462914651</v>
      </c>
      <c r="V85" s="7">
        <v>31.72858764186633</v>
      </c>
      <c r="W85" s="7">
        <v>37.830562802832652</v>
      </c>
      <c r="X85" s="7">
        <v>33.53</v>
      </c>
      <c r="Y85" s="7">
        <v>33.1</v>
      </c>
      <c r="Z85" s="7">
        <v>34.043959469992203</v>
      </c>
      <c r="AA85" s="8">
        <v>28.75</v>
      </c>
    </row>
    <row r="86" spans="1:27" x14ac:dyDescent="0.25">
      <c r="B86" s="65"/>
      <c r="C86" s="6" t="s">
        <v>28</v>
      </c>
      <c r="D86" s="7">
        <v>0</v>
      </c>
      <c r="E86" s="7">
        <v>39.090000000000003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6"/>
      <c r="C87" s="9" t="s">
        <v>29</v>
      </c>
      <c r="D87" s="10">
        <v>0</v>
      </c>
      <c r="E87" s="10">
        <v>117.27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4" t="s">
        <v>62</v>
      </c>
      <c r="C88" s="6" t="s">
        <v>26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105.60999999999999</v>
      </c>
      <c r="N88" s="7">
        <v>105.61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8">
        <v>0</v>
      </c>
    </row>
    <row r="89" spans="1:27" x14ac:dyDescent="0.25">
      <c r="B89" s="65"/>
      <c r="C89" s="6" t="s">
        <v>27</v>
      </c>
      <c r="D89" s="7">
        <v>27.623084112149535</v>
      </c>
      <c r="E89" s="7">
        <v>23.310000000000002</v>
      </c>
      <c r="F89" s="7">
        <v>22.89782608695652</v>
      </c>
      <c r="G89" s="7">
        <v>22.59</v>
      </c>
      <c r="H89" s="7">
        <v>22.33</v>
      </c>
      <c r="I89" s="7">
        <v>26.364164352230031</v>
      </c>
      <c r="J89" s="7">
        <v>32.072483660130722</v>
      </c>
      <c r="K89" s="7">
        <v>35.139594813614259</v>
      </c>
      <c r="L89" s="7">
        <v>31.670322580645159</v>
      </c>
      <c r="M89" s="7">
        <v>0</v>
      </c>
      <c r="N89" s="7">
        <v>0</v>
      </c>
      <c r="O89" s="7">
        <v>42.690000000000005</v>
      </c>
      <c r="P89" s="7">
        <v>42.84</v>
      </c>
      <c r="Q89" s="7">
        <v>39.299999999999997</v>
      </c>
      <c r="R89" s="7">
        <v>41.35</v>
      </c>
      <c r="S89" s="7">
        <v>29.970069156293224</v>
      </c>
      <c r="T89" s="7">
        <v>27.063410936654034</v>
      </c>
      <c r="U89" s="7">
        <v>27.234680851063828</v>
      </c>
      <c r="V89" s="7">
        <v>28.89</v>
      </c>
      <c r="W89" s="7">
        <v>30.7</v>
      </c>
      <c r="X89" s="7">
        <v>31.6</v>
      </c>
      <c r="Y89" s="7">
        <v>51.02000000000001</v>
      </c>
      <c r="Z89" s="7">
        <v>48.53</v>
      </c>
      <c r="AA89" s="8">
        <v>41.97</v>
      </c>
    </row>
    <row r="90" spans="1:27" x14ac:dyDescent="0.25">
      <c r="B90" s="65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6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4" t="s">
        <v>63</v>
      </c>
      <c r="C92" s="6" t="s">
        <v>26</v>
      </c>
      <c r="D92" s="7">
        <v>105.61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97.733401889938847</v>
      </c>
      <c r="N92" s="7">
        <v>105.61000000000001</v>
      </c>
      <c r="O92" s="7">
        <v>105.61</v>
      </c>
      <c r="P92" s="7">
        <v>96.84755974135507</v>
      </c>
      <c r="Q92" s="7">
        <v>91.443333333333342</v>
      </c>
      <c r="R92" s="7">
        <v>91.43</v>
      </c>
      <c r="S92" s="7">
        <v>91.43</v>
      </c>
      <c r="T92" s="7">
        <v>0</v>
      </c>
      <c r="U92" s="7">
        <v>105.61</v>
      </c>
      <c r="V92" s="7">
        <v>93.638050016897594</v>
      </c>
      <c r="W92" s="7">
        <v>91.44</v>
      </c>
      <c r="X92" s="7">
        <v>105.60999999999999</v>
      </c>
      <c r="Y92" s="7">
        <v>105.61</v>
      </c>
      <c r="Z92" s="7">
        <v>105.61</v>
      </c>
      <c r="AA92" s="8">
        <v>0</v>
      </c>
    </row>
    <row r="93" spans="1:27" x14ac:dyDescent="0.25">
      <c r="B93" s="65"/>
      <c r="C93" s="6" t="s">
        <v>27</v>
      </c>
      <c r="D93" s="7">
        <v>0</v>
      </c>
      <c r="E93" s="7">
        <v>0</v>
      </c>
      <c r="F93" s="7">
        <v>23.042105263157897</v>
      </c>
      <c r="G93" s="7">
        <v>22.62</v>
      </c>
      <c r="H93" s="7">
        <v>23.07</v>
      </c>
      <c r="I93" s="7">
        <v>27.881277997364954</v>
      </c>
      <c r="J93" s="7">
        <v>31.836862745098038</v>
      </c>
      <c r="K93" s="7">
        <v>35.742077922077918</v>
      </c>
      <c r="L93" s="7">
        <v>32.156956521739133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45.41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8">
        <v>44.96</v>
      </c>
    </row>
    <row r="94" spans="1:27" x14ac:dyDescent="0.25">
      <c r="B94" s="65"/>
      <c r="C94" s="6" t="s">
        <v>28</v>
      </c>
      <c r="D94" s="7">
        <v>0</v>
      </c>
      <c r="E94" s="7">
        <v>40.049999999999997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6"/>
      <c r="C95" s="9" t="s">
        <v>29</v>
      </c>
      <c r="D95" s="10">
        <v>0</v>
      </c>
      <c r="E95" s="10">
        <v>120.15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4" t="s">
        <v>64</v>
      </c>
      <c r="C96" s="6" t="s">
        <v>26</v>
      </c>
      <c r="D96" s="7">
        <v>105.61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105.61000000000001</v>
      </c>
      <c r="N96" s="7">
        <v>105.60999999999999</v>
      </c>
      <c r="O96" s="7">
        <v>105.61</v>
      </c>
      <c r="P96" s="7">
        <v>105.60999999999999</v>
      </c>
      <c r="Q96" s="7">
        <v>105.61</v>
      </c>
      <c r="R96" s="7">
        <v>0</v>
      </c>
      <c r="S96" s="7">
        <v>0</v>
      </c>
      <c r="T96" s="7">
        <v>105.61</v>
      </c>
      <c r="U96" s="7">
        <v>105.61</v>
      </c>
      <c r="V96" s="7">
        <v>93.963424657534247</v>
      </c>
      <c r="W96" s="7">
        <v>91.44</v>
      </c>
      <c r="X96" s="7">
        <v>92.963859883980348</v>
      </c>
      <c r="Y96" s="7">
        <v>92.14681710213776</v>
      </c>
      <c r="Z96" s="7">
        <v>94.78095952448345</v>
      </c>
      <c r="AA96" s="8">
        <v>105.61</v>
      </c>
    </row>
    <row r="97" spans="1:27" x14ac:dyDescent="0.25">
      <c r="B97" s="65"/>
      <c r="C97" s="6" t="s">
        <v>27</v>
      </c>
      <c r="D97" s="7">
        <v>0</v>
      </c>
      <c r="E97" s="7">
        <v>0</v>
      </c>
      <c r="F97" s="7">
        <v>22.98142857142857</v>
      </c>
      <c r="G97" s="7">
        <v>21.47</v>
      </c>
      <c r="H97" s="7">
        <v>21.19</v>
      </c>
      <c r="I97" s="7">
        <v>23.56966601178782</v>
      </c>
      <c r="J97" s="7">
        <v>24.118424479166663</v>
      </c>
      <c r="K97" s="7">
        <v>25.743156618716664</v>
      </c>
      <c r="L97" s="7">
        <v>23.581428571428571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35.350000000000009</v>
      </c>
      <c r="S97" s="7">
        <v>34.200000000000003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65"/>
      <c r="C98" s="6" t="s">
        <v>28</v>
      </c>
      <c r="D98" s="7">
        <v>0</v>
      </c>
      <c r="E98" s="7">
        <v>40.21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6"/>
      <c r="C99" s="9" t="s">
        <v>29</v>
      </c>
      <c r="D99" s="10">
        <v>0</v>
      </c>
      <c r="E99" s="10">
        <v>120.63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4" t="s">
        <v>65</v>
      </c>
      <c r="C100" s="6" t="s">
        <v>26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105.61</v>
      </c>
      <c r="X100" s="7">
        <v>105.61000000000001</v>
      </c>
      <c r="Y100" s="7">
        <v>105.60999999999999</v>
      </c>
      <c r="Z100" s="7">
        <v>91.43</v>
      </c>
      <c r="AA100" s="8">
        <v>105.61</v>
      </c>
    </row>
    <row r="101" spans="1:27" x14ac:dyDescent="0.25">
      <c r="B101" s="65"/>
      <c r="C101" s="6" t="s">
        <v>27</v>
      </c>
      <c r="D101" s="7">
        <v>30.15</v>
      </c>
      <c r="E101" s="7">
        <v>0</v>
      </c>
      <c r="F101" s="7">
        <v>16.25</v>
      </c>
      <c r="G101" s="7">
        <v>14.82</v>
      </c>
      <c r="H101" s="7">
        <v>14.821836734693877</v>
      </c>
      <c r="I101" s="7">
        <v>16.653554617756861</v>
      </c>
      <c r="J101" s="7">
        <v>16.664008418326052</v>
      </c>
      <c r="K101" s="7">
        <v>16.694637305699484</v>
      </c>
      <c r="L101" s="7">
        <v>16.170000000000002</v>
      </c>
      <c r="M101" s="7">
        <v>15.82</v>
      </c>
      <c r="N101" s="7">
        <v>15.665918367346938</v>
      </c>
      <c r="O101" s="7">
        <v>16.194955044955044</v>
      </c>
      <c r="P101" s="7">
        <v>15.157048458149781</v>
      </c>
      <c r="Q101" s="7">
        <v>15.585790108564536</v>
      </c>
      <c r="R101" s="7">
        <v>15.021624548736462</v>
      </c>
      <c r="S101" s="7">
        <v>15.655315315315313</v>
      </c>
      <c r="T101" s="7">
        <v>15.760000000000002</v>
      </c>
      <c r="U101" s="7">
        <v>20.25</v>
      </c>
      <c r="V101" s="7">
        <v>24.219999999999995</v>
      </c>
      <c r="W101" s="7">
        <v>0</v>
      </c>
      <c r="X101" s="7">
        <v>0</v>
      </c>
      <c r="Y101" s="7">
        <v>0</v>
      </c>
      <c r="Z101" s="7">
        <v>0</v>
      </c>
      <c r="AA101" s="8">
        <v>0</v>
      </c>
    </row>
    <row r="102" spans="1:27" x14ac:dyDescent="0.25">
      <c r="B102" s="65"/>
      <c r="C102" s="6" t="s">
        <v>28</v>
      </c>
      <c r="D102" s="7">
        <v>0</v>
      </c>
      <c r="E102" s="7">
        <v>28.43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6"/>
      <c r="C103" s="9" t="s">
        <v>29</v>
      </c>
      <c r="D103" s="10">
        <v>0</v>
      </c>
      <c r="E103" s="10">
        <v>85.28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4" t="s">
        <v>66</v>
      </c>
      <c r="C104" s="6" t="s">
        <v>26</v>
      </c>
      <c r="D104" s="7">
        <v>105.61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105.60999999999999</v>
      </c>
      <c r="N104" s="7">
        <v>105.60999999999999</v>
      </c>
      <c r="O104" s="7">
        <v>0</v>
      </c>
      <c r="P104" s="7">
        <v>105.61</v>
      </c>
      <c r="Q104" s="7">
        <v>105.61000000000001</v>
      </c>
      <c r="R104" s="7">
        <v>97.642326071679562</v>
      </c>
      <c r="S104" s="7">
        <v>92.234190938511333</v>
      </c>
      <c r="T104" s="7">
        <v>91.502042625236541</v>
      </c>
      <c r="U104" s="7">
        <v>91.44073170731707</v>
      </c>
      <c r="V104" s="7">
        <v>91.438933333333338</v>
      </c>
      <c r="W104" s="7">
        <v>91.448488372093024</v>
      </c>
      <c r="X104" s="7">
        <v>96.166481172942355</v>
      </c>
      <c r="Y104" s="7">
        <v>91.44608108108109</v>
      </c>
      <c r="Z104" s="7">
        <v>94.606311395845452</v>
      </c>
      <c r="AA104" s="8">
        <v>93.442899531494021</v>
      </c>
    </row>
    <row r="105" spans="1:27" x14ac:dyDescent="0.25">
      <c r="B105" s="65"/>
      <c r="C105" s="6" t="s">
        <v>27</v>
      </c>
      <c r="D105" s="7">
        <v>0</v>
      </c>
      <c r="E105" s="7">
        <v>0</v>
      </c>
      <c r="F105" s="7">
        <v>0</v>
      </c>
      <c r="G105" s="7">
        <v>20.29</v>
      </c>
      <c r="H105" s="7">
        <v>21.02</v>
      </c>
      <c r="I105" s="7">
        <v>25.179894667544438</v>
      </c>
      <c r="J105" s="7">
        <v>30.523400129282482</v>
      </c>
      <c r="K105" s="7">
        <v>33.801625121398509</v>
      </c>
      <c r="L105" s="7">
        <v>30.6</v>
      </c>
      <c r="M105" s="7">
        <v>0</v>
      </c>
      <c r="N105" s="7">
        <v>0</v>
      </c>
      <c r="O105" s="7">
        <v>49.94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8">
        <v>0</v>
      </c>
    </row>
    <row r="106" spans="1:27" x14ac:dyDescent="0.25">
      <c r="B106" s="65"/>
      <c r="C106" s="6" t="s">
        <v>28</v>
      </c>
      <c r="D106" s="7">
        <v>0</v>
      </c>
      <c r="E106" s="7">
        <v>36.47</v>
      </c>
      <c r="F106" s="7">
        <v>35.04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6"/>
      <c r="C107" s="9" t="s">
        <v>29</v>
      </c>
      <c r="D107" s="10">
        <v>0</v>
      </c>
      <c r="E107" s="10">
        <v>109.41</v>
      </c>
      <c r="F107" s="10">
        <v>105.12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4" t="s">
        <v>67</v>
      </c>
      <c r="C108" s="6" t="s">
        <v>26</v>
      </c>
      <c r="D108" s="7">
        <v>105.60999999999999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103.66890410958905</v>
      </c>
      <c r="M108" s="7">
        <v>96.209292348518346</v>
      </c>
      <c r="N108" s="7">
        <v>103.2116913319239</v>
      </c>
      <c r="O108" s="7">
        <v>96.873928112965345</v>
      </c>
      <c r="P108" s="7">
        <v>96.26061986797616</v>
      </c>
      <c r="Q108" s="7">
        <v>95.881729185727366</v>
      </c>
      <c r="R108" s="7">
        <v>94.737342515240471</v>
      </c>
      <c r="S108" s="7">
        <v>91.447444444444443</v>
      </c>
      <c r="T108" s="7">
        <v>91.442333333333323</v>
      </c>
      <c r="U108" s="7">
        <v>91.444666666666649</v>
      </c>
      <c r="V108" s="7">
        <v>92.084273235976539</v>
      </c>
      <c r="W108" s="7">
        <v>97.932280017338542</v>
      </c>
      <c r="X108" s="7">
        <v>97.860054692627443</v>
      </c>
      <c r="Y108" s="7">
        <v>97.725513020253743</v>
      </c>
      <c r="Z108" s="7">
        <v>97.672514004033161</v>
      </c>
      <c r="AA108" s="8">
        <v>103.03129208371246</v>
      </c>
    </row>
    <row r="109" spans="1:27" x14ac:dyDescent="0.25">
      <c r="B109" s="65"/>
      <c r="C109" s="6" t="s">
        <v>27</v>
      </c>
      <c r="D109" s="7">
        <v>0</v>
      </c>
      <c r="E109" s="7">
        <v>0</v>
      </c>
      <c r="F109" s="7">
        <v>21.87</v>
      </c>
      <c r="G109" s="7">
        <v>21.75</v>
      </c>
      <c r="H109" s="7">
        <v>21.41</v>
      </c>
      <c r="I109" s="7">
        <v>25.546683785766692</v>
      </c>
      <c r="J109" s="7">
        <v>31.231600422089343</v>
      </c>
      <c r="K109" s="7">
        <v>33.841737502340386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8">
        <v>0</v>
      </c>
    </row>
    <row r="110" spans="1:27" x14ac:dyDescent="0.25">
      <c r="B110" s="65"/>
      <c r="C110" s="6" t="s">
        <v>28</v>
      </c>
      <c r="D110" s="7">
        <v>0</v>
      </c>
      <c r="E110" s="7">
        <v>37.65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6"/>
      <c r="C111" s="9" t="s">
        <v>29</v>
      </c>
      <c r="D111" s="10">
        <v>0</v>
      </c>
      <c r="E111" s="10">
        <v>112.95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4" t="s">
        <v>68</v>
      </c>
      <c r="C112" s="6" t="s">
        <v>26</v>
      </c>
      <c r="D112" s="7">
        <v>105.61</v>
      </c>
      <c r="E112" s="7">
        <v>105.61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105.61</v>
      </c>
      <c r="M112" s="7">
        <v>101.54108399138551</v>
      </c>
      <c r="N112" s="7">
        <v>97.366430328785498</v>
      </c>
      <c r="O112" s="7">
        <v>94.144907251264755</v>
      </c>
      <c r="P112" s="7">
        <v>96.171750998668443</v>
      </c>
      <c r="Q112" s="7">
        <v>92.453082636954491</v>
      </c>
      <c r="R112" s="7">
        <v>97.201948966124078</v>
      </c>
      <c r="S112" s="7">
        <v>91.982160184828643</v>
      </c>
      <c r="T112" s="7">
        <v>91.436666666666667</v>
      </c>
      <c r="U112" s="7">
        <v>0</v>
      </c>
      <c r="V112" s="7">
        <v>105.61</v>
      </c>
      <c r="W112" s="7">
        <v>0</v>
      </c>
      <c r="X112" s="7">
        <v>105.60999999999999</v>
      </c>
      <c r="Y112" s="7">
        <v>105.61</v>
      </c>
      <c r="Z112" s="7">
        <v>105.61</v>
      </c>
      <c r="AA112" s="8">
        <v>105.61</v>
      </c>
    </row>
    <row r="113" spans="1:27" x14ac:dyDescent="0.25">
      <c r="B113" s="65"/>
      <c r="C113" s="6" t="s">
        <v>27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41.96</v>
      </c>
      <c r="J113" s="7">
        <v>29.190873903840338</v>
      </c>
      <c r="K113" s="7">
        <v>32.89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47.93</v>
      </c>
      <c r="V113" s="7">
        <v>0</v>
      </c>
      <c r="W113" s="7">
        <v>68.39</v>
      </c>
      <c r="X113" s="7">
        <v>0</v>
      </c>
      <c r="Y113" s="7">
        <v>0</v>
      </c>
      <c r="Z113" s="7">
        <v>0</v>
      </c>
      <c r="AA113" s="8">
        <v>0</v>
      </c>
    </row>
    <row r="114" spans="1:27" x14ac:dyDescent="0.25">
      <c r="B114" s="65"/>
      <c r="C114" s="6" t="s">
        <v>28</v>
      </c>
      <c r="D114" s="7">
        <v>0</v>
      </c>
      <c r="E114" s="7">
        <v>0</v>
      </c>
      <c r="F114" s="7">
        <v>35.549999999999997</v>
      </c>
      <c r="G114" s="7">
        <v>37.020000000000003</v>
      </c>
      <c r="H114" s="7">
        <v>37.21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6"/>
      <c r="C115" s="9" t="s">
        <v>29</v>
      </c>
      <c r="D115" s="10">
        <v>0</v>
      </c>
      <c r="E115" s="10">
        <v>0</v>
      </c>
      <c r="F115" s="10">
        <v>106.65</v>
      </c>
      <c r="G115" s="10">
        <v>111.06</v>
      </c>
      <c r="H115" s="10">
        <v>111.62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4" t="s">
        <v>69</v>
      </c>
      <c r="C116" s="6" t="s">
        <v>26</v>
      </c>
      <c r="D116" s="7">
        <v>105.61</v>
      </c>
      <c r="E116" s="7">
        <v>105.61</v>
      </c>
      <c r="F116" s="7">
        <v>102.9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98.727647058823536</v>
      </c>
      <c r="M116" s="7">
        <v>105.61</v>
      </c>
      <c r="N116" s="7">
        <v>105.61</v>
      </c>
      <c r="O116" s="7">
        <v>105.61</v>
      </c>
      <c r="P116" s="7">
        <v>97.131594684385377</v>
      </c>
      <c r="Q116" s="7">
        <v>99.018017179670736</v>
      </c>
      <c r="R116" s="7">
        <v>99.447423312883416</v>
      </c>
      <c r="S116" s="7">
        <v>99.677357512953378</v>
      </c>
      <c r="T116" s="7">
        <v>94.504074749316302</v>
      </c>
      <c r="U116" s="7">
        <v>101.64772266852951</v>
      </c>
      <c r="V116" s="7">
        <v>98.550004742708097</v>
      </c>
      <c r="W116" s="7">
        <v>91.774931685100853</v>
      </c>
      <c r="X116" s="7">
        <v>105.61</v>
      </c>
      <c r="Y116" s="7">
        <v>105.61</v>
      </c>
      <c r="Z116" s="7">
        <v>94.620335917312673</v>
      </c>
      <c r="AA116" s="8">
        <v>92.282932330827066</v>
      </c>
    </row>
    <row r="117" spans="1:27" x14ac:dyDescent="0.25">
      <c r="B117" s="65"/>
      <c r="C117" s="6" t="s">
        <v>27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37.54</v>
      </c>
      <c r="J117" s="7">
        <v>41.98</v>
      </c>
      <c r="K117" s="7">
        <v>54.35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8">
        <v>0</v>
      </c>
    </row>
    <row r="118" spans="1:27" x14ac:dyDescent="0.25">
      <c r="B118" s="65"/>
      <c r="C118" s="6" t="s">
        <v>28</v>
      </c>
      <c r="D118" s="7">
        <v>0</v>
      </c>
      <c r="E118" s="7">
        <v>0</v>
      </c>
      <c r="F118" s="7">
        <v>0</v>
      </c>
      <c r="G118" s="7">
        <v>31.51</v>
      </c>
      <c r="H118" s="7">
        <v>34.54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6"/>
      <c r="C119" s="9" t="s">
        <v>29</v>
      </c>
      <c r="D119" s="10">
        <v>0</v>
      </c>
      <c r="E119" s="10">
        <v>0</v>
      </c>
      <c r="F119" s="10">
        <v>0</v>
      </c>
      <c r="G119" s="10">
        <v>94.53</v>
      </c>
      <c r="H119" s="10">
        <v>103.62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4" t="s">
        <v>70</v>
      </c>
      <c r="C120" s="6" t="s">
        <v>26</v>
      </c>
      <c r="D120" s="7">
        <v>93.258083623693381</v>
      </c>
      <c r="E120" s="7">
        <v>95.430402298850566</v>
      </c>
      <c r="F120" s="7">
        <v>92.859217527386534</v>
      </c>
      <c r="G120" s="7">
        <v>95.43</v>
      </c>
      <c r="H120" s="7">
        <v>0</v>
      </c>
      <c r="I120" s="7">
        <v>0</v>
      </c>
      <c r="J120" s="7">
        <v>0</v>
      </c>
      <c r="K120" s="7">
        <v>0</v>
      </c>
      <c r="L120" s="7">
        <v>105.61</v>
      </c>
      <c r="M120" s="7">
        <v>95.796568730325276</v>
      </c>
      <c r="N120" s="7">
        <v>99.222612612612608</v>
      </c>
      <c r="O120" s="7">
        <v>105.61</v>
      </c>
      <c r="P120" s="7">
        <v>105.61</v>
      </c>
      <c r="Q120" s="7">
        <v>105.61</v>
      </c>
      <c r="R120" s="7">
        <v>99.570932370321742</v>
      </c>
      <c r="S120" s="7">
        <v>97.783672566371678</v>
      </c>
      <c r="T120" s="7">
        <v>92.493412559419568</v>
      </c>
      <c r="U120" s="7">
        <v>95.764344806297274</v>
      </c>
      <c r="V120" s="7">
        <v>91.663661464585843</v>
      </c>
      <c r="W120" s="7">
        <v>95.511485298575309</v>
      </c>
      <c r="X120" s="7">
        <v>92.523230769230764</v>
      </c>
      <c r="Y120" s="7">
        <v>92.315980412585958</v>
      </c>
      <c r="Z120" s="7">
        <v>93.193106267029989</v>
      </c>
      <c r="AA120" s="8">
        <v>94.91940892641739</v>
      </c>
    </row>
    <row r="121" spans="1:27" x14ac:dyDescent="0.25">
      <c r="B121" s="65"/>
      <c r="C121" s="6" t="s">
        <v>27</v>
      </c>
      <c r="D121" s="7">
        <v>0</v>
      </c>
      <c r="E121" s="7">
        <v>0</v>
      </c>
      <c r="F121" s="7">
        <v>0</v>
      </c>
      <c r="G121" s="7">
        <v>0</v>
      </c>
      <c r="H121" s="7">
        <v>33.5</v>
      </c>
      <c r="I121" s="7">
        <v>36.799999999999997</v>
      </c>
      <c r="J121" s="7">
        <v>35.828087291399221</v>
      </c>
      <c r="K121" s="7">
        <v>41.165853080568716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8">
        <v>0</v>
      </c>
    </row>
    <row r="122" spans="1:27" x14ac:dyDescent="0.25">
      <c r="B122" s="65"/>
      <c r="C122" s="6" t="s">
        <v>28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6"/>
      <c r="C123" s="9" t="s">
        <v>29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4" t="s">
        <v>71</v>
      </c>
      <c r="C124" s="6" t="s">
        <v>26</v>
      </c>
      <c r="D124" s="7">
        <v>96.773631828386129</v>
      </c>
      <c r="E124" s="7">
        <v>92.853375353743232</v>
      </c>
      <c r="F124" s="7">
        <v>92.226591080876787</v>
      </c>
      <c r="G124" s="7">
        <v>91.440384615384602</v>
      </c>
      <c r="H124" s="7">
        <v>91.44</v>
      </c>
      <c r="I124" s="7">
        <v>0</v>
      </c>
      <c r="J124" s="7">
        <v>0</v>
      </c>
      <c r="K124" s="7">
        <v>0</v>
      </c>
      <c r="L124" s="7">
        <v>105.61</v>
      </c>
      <c r="M124" s="7">
        <v>105.61</v>
      </c>
      <c r="N124" s="7">
        <v>105.61</v>
      </c>
      <c r="O124" s="7">
        <v>97.899173014145816</v>
      </c>
      <c r="P124" s="7">
        <v>91.438769230769239</v>
      </c>
      <c r="Q124" s="7">
        <v>95.400686509841577</v>
      </c>
      <c r="R124" s="7">
        <v>96.318903558203189</v>
      </c>
      <c r="S124" s="7">
        <v>95.020563313384613</v>
      </c>
      <c r="T124" s="7">
        <v>94.044327815171926</v>
      </c>
      <c r="U124" s="7">
        <v>93.560092850510671</v>
      </c>
      <c r="V124" s="7">
        <v>91.785529990594029</v>
      </c>
      <c r="W124" s="7">
        <v>91.45681481481482</v>
      </c>
      <c r="X124" s="7">
        <v>91.689093432007397</v>
      </c>
      <c r="Y124" s="7">
        <v>91.811948424068774</v>
      </c>
      <c r="Z124" s="7">
        <v>91.736283367556481</v>
      </c>
      <c r="AA124" s="8">
        <v>84.337832545577328</v>
      </c>
    </row>
    <row r="125" spans="1:27" x14ac:dyDescent="0.25">
      <c r="B125" s="65"/>
      <c r="C125" s="6" t="s">
        <v>27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38.549999999999997</v>
      </c>
      <c r="J125" s="7">
        <v>46.04</v>
      </c>
      <c r="K125" s="7">
        <v>51.63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8">
        <v>0</v>
      </c>
    </row>
    <row r="126" spans="1:27" x14ac:dyDescent="0.25">
      <c r="B126" s="65"/>
      <c r="C126" s="6" t="s">
        <v>28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74"/>
      <c r="C127" s="12" t="s">
        <v>29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6"/>
    </row>
    <row r="137" spans="26:26" x14ac:dyDescent="0.25">
      <c r="Z137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workbookViewId="0">
      <selection activeCell="D32" sqref="D32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7" t="s">
        <v>30</v>
      </c>
      <c r="B1" s="18" t="s">
        <v>31</v>
      </c>
      <c r="C1" s="18" t="s">
        <v>32</v>
      </c>
      <c r="D1" s="19" t="s">
        <v>33</v>
      </c>
      <c r="E1"/>
    </row>
    <row r="2" spans="1:5" ht="15" customHeight="1" thickTop="1" thickBot="1" x14ac:dyDescent="0.3">
      <c r="A2" s="20" t="str">
        <f>'Angazirana aFRR energija'!B4</f>
        <v>01.07.2021</v>
      </c>
      <c r="B2" s="21" t="s">
        <v>34</v>
      </c>
      <c r="C2" s="21">
        <v>1</v>
      </c>
      <c r="D2" s="22">
        <v>61.695399999999999</v>
      </c>
    </row>
    <row r="3" spans="1:5" ht="15" customHeight="1" thickTop="1" thickBot="1" x14ac:dyDescent="0.3">
      <c r="A3" s="20" t="str">
        <f>'Angazirana aFRR energija'!B5</f>
        <v>02.07.2021</v>
      </c>
      <c r="B3" s="21" t="s">
        <v>34</v>
      </c>
      <c r="C3" s="21">
        <v>1</v>
      </c>
      <c r="D3" s="22">
        <v>61.695</v>
      </c>
    </row>
    <row r="4" spans="1:5" ht="15.75" customHeight="1" thickTop="1" thickBot="1" x14ac:dyDescent="0.3">
      <c r="A4" s="20" t="str">
        <f>'Angazirana aFRR energija'!B6</f>
        <v>03.07.2021</v>
      </c>
      <c r="B4" s="21" t="s">
        <v>34</v>
      </c>
      <c r="C4" s="21">
        <v>1</v>
      </c>
      <c r="D4" s="22">
        <v>61.694800000000001</v>
      </c>
    </row>
    <row r="5" spans="1:5" ht="15" customHeight="1" thickTop="1" thickBot="1" x14ac:dyDescent="0.3">
      <c r="A5" s="20" t="str">
        <f>'Angazirana aFRR energija'!B7</f>
        <v>04.07.2021</v>
      </c>
      <c r="B5" s="21" t="s">
        <v>34</v>
      </c>
      <c r="C5" s="21">
        <v>1</v>
      </c>
      <c r="D5" s="22">
        <v>61.694800000000001</v>
      </c>
    </row>
    <row r="6" spans="1:5" ht="15" customHeight="1" thickTop="1" thickBot="1" x14ac:dyDescent="0.3">
      <c r="A6" s="20" t="str">
        <f>'Angazirana aFRR energija'!B8</f>
        <v>05.07.2021</v>
      </c>
      <c r="B6" s="21" t="s">
        <v>34</v>
      </c>
      <c r="C6" s="21">
        <v>1</v>
      </c>
      <c r="D6" s="22">
        <v>61.694800000000001</v>
      </c>
    </row>
    <row r="7" spans="1:5" ht="15" customHeight="1" thickTop="1" thickBot="1" x14ac:dyDescent="0.3">
      <c r="A7" s="20" t="str">
        <f>'Angazirana aFRR energija'!B9</f>
        <v>06.07.2021</v>
      </c>
      <c r="B7" s="21" t="s">
        <v>34</v>
      </c>
      <c r="C7" s="21">
        <v>1</v>
      </c>
      <c r="D7" s="22">
        <v>61.695</v>
      </c>
    </row>
    <row r="8" spans="1:5" ht="15.75" customHeight="1" thickTop="1" thickBot="1" x14ac:dyDescent="0.3">
      <c r="A8" s="20" t="str">
        <f>'Angazirana aFRR energija'!B10</f>
        <v>07.07.2021</v>
      </c>
      <c r="B8" s="21" t="s">
        <v>34</v>
      </c>
      <c r="C8" s="21">
        <v>1</v>
      </c>
      <c r="D8" s="22">
        <v>61.692500000000003</v>
      </c>
    </row>
    <row r="9" spans="1:5" ht="15" customHeight="1" thickTop="1" thickBot="1" x14ac:dyDescent="0.3">
      <c r="A9" s="20" t="str">
        <f>'Angazirana aFRR energija'!B11</f>
        <v>08.07.2021</v>
      </c>
      <c r="B9" s="21" t="s">
        <v>34</v>
      </c>
      <c r="C9" s="21">
        <v>1</v>
      </c>
      <c r="D9" s="22">
        <v>61.648699999999998</v>
      </c>
    </row>
    <row r="10" spans="1:5" ht="15" customHeight="1" thickTop="1" thickBot="1" x14ac:dyDescent="0.3">
      <c r="A10" s="20" t="str">
        <f>'Angazirana aFRR energija'!B12</f>
        <v>09.07.2021</v>
      </c>
      <c r="B10" s="21" t="s">
        <v>34</v>
      </c>
      <c r="C10" s="21">
        <v>1</v>
      </c>
      <c r="D10" s="22">
        <v>61.6053</v>
      </c>
    </row>
    <row r="11" spans="1:5" ht="15" customHeight="1" thickTop="1" thickBot="1" x14ac:dyDescent="0.3">
      <c r="A11" s="20" t="str">
        <f>'Angazirana aFRR energija'!B13</f>
        <v>10.07.2021</v>
      </c>
      <c r="B11" s="21" t="s">
        <v>34</v>
      </c>
      <c r="C11" s="21">
        <v>1</v>
      </c>
      <c r="D11" s="22">
        <v>61.590800000000002</v>
      </c>
    </row>
    <row r="12" spans="1:5" ht="15.75" customHeight="1" thickTop="1" thickBot="1" x14ac:dyDescent="0.3">
      <c r="A12" s="20" t="str">
        <f>'Angazirana aFRR energija'!B14</f>
        <v>11.07.2021</v>
      </c>
      <c r="B12" s="21" t="s">
        <v>34</v>
      </c>
      <c r="C12" s="21">
        <v>1</v>
      </c>
      <c r="D12" s="22">
        <v>61.590800000000002</v>
      </c>
    </row>
    <row r="13" spans="1:5" ht="15" customHeight="1" thickTop="1" thickBot="1" x14ac:dyDescent="0.3">
      <c r="A13" s="20" t="str">
        <f>'Angazirana aFRR energija'!B15</f>
        <v>12.07.2021</v>
      </c>
      <c r="B13" s="21" t="s">
        <v>34</v>
      </c>
      <c r="C13" s="21">
        <v>1</v>
      </c>
      <c r="D13" s="22">
        <v>61.590800000000002</v>
      </c>
    </row>
    <row r="14" spans="1:5" ht="15" customHeight="1" thickTop="1" thickBot="1" x14ac:dyDescent="0.3">
      <c r="A14" s="20" t="str">
        <f>'Angazirana aFRR energija'!B16</f>
        <v>13.07.2021</v>
      </c>
      <c r="B14" s="21" t="s">
        <v>34</v>
      </c>
      <c r="C14" s="21">
        <v>1</v>
      </c>
      <c r="D14" s="22">
        <v>61.581299999999999</v>
      </c>
    </row>
    <row r="15" spans="1:5" ht="15" customHeight="1" thickTop="1" thickBot="1" x14ac:dyDescent="0.3">
      <c r="A15" s="20" t="str">
        <f>'Angazirana aFRR energija'!B17</f>
        <v>14.07.2021</v>
      </c>
      <c r="B15" s="21" t="s">
        <v>34</v>
      </c>
      <c r="C15" s="21">
        <v>1</v>
      </c>
      <c r="D15" s="22">
        <v>61.575000000000003</v>
      </c>
    </row>
    <row r="16" spans="1:5" ht="15.75" customHeight="1" thickTop="1" thickBot="1" x14ac:dyDescent="0.3">
      <c r="A16" s="20" t="str">
        <f>'Angazirana aFRR energija'!B18</f>
        <v>15.07.2021</v>
      </c>
      <c r="B16" s="21" t="s">
        <v>34</v>
      </c>
      <c r="C16" s="21">
        <v>1</v>
      </c>
      <c r="D16" s="22">
        <v>61.5642</v>
      </c>
    </row>
    <row r="17" spans="1:4" ht="15" customHeight="1" thickTop="1" thickBot="1" x14ac:dyDescent="0.3">
      <c r="A17" s="20" t="str">
        <f>'Angazirana aFRR energija'!B19</f>
        <v>16.07.2021</v>
      </c>
      <c r="B17" s="21" t="s">
        <v>34</v>
      </c>
      <c r="C17" s="21">
        <v>1</v>
      </c>
      <c r="D17" s="22">
        <v>61.537700000000001</v>
      </c>
    </row>
    <row r="18" spans="1:4" ht="15" customHeight="1" thickTop="1" thickBot="1" x14ac:dyDescent="0.3">
      <c r="A18" s="20" t="str">
        <f>'Angazirana aFRR energija'!B20</f>
        <v>17.07.2021</v>
      </c>
      <c r="B18" s="21" t="s">
        <v>34</v>
      </c>
      <c r="C18" s="21">
        <v>1</v>
      </c>
      <c r="D18" s="22">
        <v>61.521700000000003</v>
      </c>
    </row>
    <row r="19" spans="1:4" ht="15" customHeight="1" thickTop="1" thickBot="1" x14ac:dyDescent="0.3">
      <c r="A19" s="20" t="str">
        <f>'Angazirana aFRR energija'!B21</f>
        <v>18.07.2021</v>
      </c>
      <c r="B19" s="21" t="s">
        <v>34</v>
      </c>
      <c r="C19" s="21">
        <v>1</v>
      </c>
      <c r="D19" s="22">
        <v>61.521700000000003</v>
      </c>
    </row>
    <row r="20" spans="1:4" ht="15.75" customHeight="1" thickTop="1" thickBot="1" x14ac:dyDescent="0.3">
      <c r="A20" s="20" t="str">
        <f>'Angazirana aFRR energija'!B22</f>
        <v>19.07.2021</v>
      </c>
      <c r="B20" s="21" t="s">
        <v>34</v>
      </c>
      <c r="C20" s="21">
        <v>1</v>
      </c>
      <c r="D20" s="22">
        <v>61.521700000000003</v>
      </c>
    </row>
    <row r="21" spans="1:4" ht="15" customHeight="1" thickTop="1" thickBot="1" x14ac:dyDescent="0.3">
      <c r="A21" s="20" t="str">
        <f>'Angazirana aFRR energija'!B23</f>
        <v>20.07.2021</v>
      </c>
      <c r="B21" s="21" t="s">
        <v>34</v>
      </c>
      <c r="C21" s="21">
        <v>1</v>
      </c>
      <c r="D21" s="22">
        <v>61.503</v>
      </c>
    </row>
    <row r="22" spans="1:4" ht="15.75" customHeight="1" thickTop="1" thickBot="1" x14ac:dyDescent="0.3">
      <c r="A22" s="20" t="str">
        <f>'Angazirana aFRR energija'!B24</f>
        <v>21.07.2021</v>
      </c>
      <c r="B22" s="21" t="s">
        <v>34</v>
      </c>
      <c r="C22" s="21">
        <v>1</v>
      </c>
      <c r="D22" s="22">
        <v>61.485300000000002</v>
      </c>
    </row>
    <row r="23" spans="1:4" ht="15" customHeight="1" thickTop="1" thickBot="1" x14ac:dyDescent="0.3">
      <c r="A23" s="20" t="str">
        <f>'Angazirana aFRR energija'!B25</f>
        <v>22.07.2021</v>
      </c>
      <c r="B23" s="21" t="s">
        <v>34</v>
      </c>
      <c r="C23" s="21">
        <v>1</v>
      </c>
      <c r="D23" s="22">
        <v>61.485999999999997</v>
      </c>
    </row>
    <row r="24" spans="1:4" ht="15.75" customHeight="1" thickTop="1" thickBot="1" x14ac:dyDescent="0.3">
      <c r="A24" s="20" t="str">
        <f>'Angazirana aFRR energija'!B26</f>
        <v>23.07.2021</v>
      </c>
      <c r="B24" s="21" t="s">
        <v>34</v>
      </c>
      <c r="C24" s="21">
        <v>1</v>
      </c>
      <c r="D24" s="22">
        <v>61.488700000000001</v>
      </c>
    </row>
    <row r="25" spans="1:4" ht="15" customHeight="1" thickTop="1" thickBot="1" x14ac:dyDescent="0.3">
      <c r="A25" s="20" t="str">
        <f>'Angazirana aFRR energija'!B27</f>
        <v>24.07.2021</v>
      </c>
      <c r="B25" s="21" t="s">
        <v>34</v>
      </c>
      <c r="C25" s="21">
        <v>1</v>
      </c>
      <c r="D25" s="22">
        <v>61.485799999999998</v>
      </c>
    </row>
    <row r="26" spans="1:4" ht="15" customHeight="1" thickTop="1" thickBot="1" x14ac:dyDescent="0.3">
      <c r="A26" s="20" t="str">
        <f>'Angazirana aFRR energija'!B28</f>
        <v>25.07.2021</v>
      </c>
      <c r="B26" s="21" t="s">
        <v>34</v>
      </c>
      <c r="C26" s="21">
        <v>1</v>
      </c>
      <c r="D26" s="22">
        <v>61.485799999999998</v>
      </c>
    </row>
    <row r="27" spans="1:4" ht="16.5" customHeight="1" thickTop="1" thickBot="1" x14ac:dyDescent="0.3">
      <c r="A27" s="20" t="str">
        <f>'Angazirana aFRR energija'!B29</f>
        <v>26.07.2021</v>
      </c>
      <c r="B27" s="21" t="s">
        <v>34</v>
      </c>
      <c r="C27" s="21">
        <v>1</v>
      </c>
      <c r="D27" s="22">
        <v>61.485799999999998</v>
      </c>
    </row>
    <row r="28" spans="1:4" ht="17.25" thickTop="1" thickBot="1" x14ac:dyDescent="0.3">
      <c r="A28" s="20" t="str">
        <f>'Angazirana aFRR energija'!B30</f>
        <v>27.07.2021</v>
      </c>
      <c r="B28" s="21" t="s">
        <v>34</v>
      </c>
      <c r="C28" s="21">
        <v>1</v>
      </c>
      <c r="D28" s="22">
        <v>61.4833</v>
      </c>
    </row>
    <row r="29" spans="1:4" ht="17.25" thickTop="1" thickBot="1" x14ac:dyDescent="0.3">
      <c r="A29" s="20" t="str">
        <f>'Angazirana aFRR energija'!B31</f>
        <v>28.07.2021</v>
      </c>
      <c r="B29" s="21" t="s">
        <v>34</v>
      </c>
      <c r="C29" s="21">
        <v>1</v>
      </c>
      <c r="D29" s="22">
        <v>61.477499999999999</v>
      </c>
    </row>
    <row r="30" spans="1:4" ht="17.25" thickTop="1" thickBot="1" x14ac:dyDescent="0.3">
      <c r="A30" s="20" t="str">
        <f>'Angazirana aFRR energija'!B32</f>
        <v>29.07.2021</v>
      </c>
      <c r="B30" s="21" t="s">
        <v>34</v>
      </c>
      <c r="C30" s="21">
        <v>1</v>
      </c>
      <c r="D30" s="22">
        <v>61.469499999999996</v>
      </c>
    </row>
    <row r="31" spans="1:4" ht="17.25" thickTop="1" thickBot="1" x14ac:dyDescent="0.3">
      <c r="A31" s="20" t="str">
        <f>'Angazirana aFRR energija'!B33</f>
        <v>30.07.2021</v>
      </c>
      <c r="B31" s="21" t="s">
        <v>34</v>
      </c>
      <c r="C31" s="21">
        <v>1</v>
      </c>
      <c r="D31" s="22">
        <v>61.475999999999999</v>
      </c>
    </row>
    <row r="32" spans="1:4" ht="16.5" thickTop="1" x14ac:dyDescent="0.25">
      <c r="A32" s="23" t="str">
        <f>'Angazirana aFRR energija'!B34</f>
        <v>31.07.2021</v>
      </c>
      <c r="B32" s="24" t="s">
        <v>34</v>
      </c>
      <c r="C32" s="24">
        <v>1</v>
      </c>
      <c r="D32" s="25">
        <v>61.480499999999999</v>
      </c>
    </row>
    <row r="35" spans="7:7" x14ac:dyDescent="0.25">
      <c r="G35" s="1" t="s">
        <v>35</v>
      </c>
    </row>
    <row r="131" spans="5:5" x14ac:dyDescent="0.25">
      <c r="E131" s="2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7"/>
  <sheetViews>
    <sheetView topLeftCell="A88" zoomScale="70" zoomScaleNormal="70" workbookViewId="0">
      <selection activeCell="D108" sqref="D108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7" t="s">
        <v>0</v>
      </c>
      <c r="C2" s="69" t="s">
        <v>1</v>
      </c>
      <c r="D2" s="71" t="s">
        <v>72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</row>
    <row r="3" spans="2:27" ht="25.5" customHeight="1" thickTop="1" thickBot="1" x14ac:dyDescent="0.3">
      <c r="B3" s="68"/>
      <c r="C3" s="70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7" t="s">
        <v>25</v>
      </c>
    </row>
    <row r="4" spans="2:27" ht="15.75" thickTop="1" x14ac:dyDescent="0.25">
      <c r="B4" s="64" t="str">
        <f>'Cena na poramnuvanje'!B4:B7</f>
        <v>01.07.2021</v>
      </c>
      <c r="C4" s="6" t="s">
        <v>26</v>
      </c>
      <c r="D4" s="28">
        <f>'Cena na poramnuvanje'!D4*'Sreden kurs'!$D$2</f>
        <v>5943.7092728466196</v>
      </c>
      <c r="E4" s="28">
        <f>'Cena na poramnuvanje'!E4*'Sreden kurs'!$D$2</f>
        <v>6515.651194</v>
      </c>
      <c r="F4" s="28">
        <f>'Cena na poramnuvanje'!F4*'Sreden kurs'!$D$2</f>
        <v>0</v>
      </c>
      <c r="G4" s="28">
        <f>'Cena na poramnuvanje'!G4*'Sreden kurs'!$D$2</f>
        <v>0</v>
      </c>
      <c r="H4" s="28">
        <f>'Cena na poramnuvanje'!H4*'Sreden kurs'!$D$2</f>
        <v>0</v>
      </c>
      <c r="I4" s="28">
        <f>'Cena na poramnuvanje'!I4*'Sreden kurs'!$D$2</f>
        <v>0</v>
      </c>
      <c r="J4" s="28">
        <f>'Cena na poramnuvanje'!J4*'Sreden kurs'!$D$2</f>
        <v>0</v>
      </c>
      <c r="K4" s="28">
        <f>'Cena na poramnuvanje'!K4*'Sreden kurs'!$D$2</f>
        <v>0</v>
      </c>
      <c r="L4" s="28">
        <f>'Cena na poramnuvanje'!L4*'Sreden kurs'!$D$2</f>
        <v>6515.651194</v>
      </c>
      <c r="M4" s="28">
        <f>'Cena na poramnuvanje'!M4*'Sreden kurs'!$D$2</f>
        <v>5921.7181062550308</v>
      </c>
      <c r="N4" s="28">
        <f>'Cena na poramnuvanje'!N4*'Sreden kurs'!$D$2</f>
        <v>5957.3617625262286</v>
      </c>
      <c r="O4" s="28">
        <f>'Cena na poramnuvanje'!O4*'Sreden kurs'!$D$2</f>
        <v>5828.5917515638512</v>
      </c>
      <c r="P4" s="28">
        <f>'Cena na poramnuvanje'!P4*'Sreden kurs'!$D$2</f>
        <v>5813.5669871484506</v>
      </c>
      <c r="Q4" s="28">
        <f>'Cena na poramnuvanje'!Q4*'Sreden kurs'!$D$2</f>
        <v>5860.1632582904722</v>
      </c>
      <c r="R4" s="28">
        <f>'Cena na poramnuvanje'!R4*'Sreden kurs'!$D$2</f>
        <v>5916.4887402719296</v>
      </c>
      <c r="S4" s="28">
        <f>'Cena na poramnuvanje'!S4*'Sreden kurs'!$D$2</f>
        <v>5855.3680527335664</v>
      </c>
      <c r="T4" s="28">
        <f>'Cena na poramnuvanje'!T4*'Sreden kurs'!$D$2</f>
        <v>5805.9683131411375</v>
      </c>
      <c r="U4" s="28">
        <f>'Cena na poramnuvanje'!U4*'Sreden kurs'!$D$2</f>
        <v>5670.5175091733354</v>
      </c>
      <c r="V4" s="28">
        <f>'Cena na poramnuvanje'!V4*'Sreden kurs'!$D$2</f>
        <v>5754.163306623389</v>
      </c>
      <c r="W4" s="28">
        <f>'Cena na poramnuvanje'!W4*'Sreden kurs'!$D$2</f>
        <v>5893.4591724304728</v>
      </c>
      <c r="X4" s="28">
        <f>'Cena na poramnuvanje'!X4*'Sreden kurs'!$D$2</f>
        <v>6515.6511940000009</v>
      </c>
      <c r="Y4" s="28">
        <f>'Cena na poramnuvanje'!Y4*'Sreden kurs'!$D$2</f>
        <v>6515.6511940000009</v>
      </c>
      <c r="Z4" s="28">
        <f>'Cena na poramnuvanje'!Z4*'Sreden kurs'!$D$2</f>
        <v>0</v>
      </c>
      <c r="AA4" s="29">
        <f>'Cena na poramnuvanje'!AA4*'Sreden kurs'!$D$2</f>
        <v>0</v>
      </c>
    </row>
    <row r="5" spans="2:27" x14ac:dyDescent="0.25">
      <c r="B5" s="65"/>
      <c r="C5" s="6" t="s">
        <v>27</v>
      </c>
      <c r="D5" s="28">
        <f>'Cena na poramnuvanje'!D5*'Sreden kurs'!$D$2</f>
        <v>0</v>
      </c>
      <c r="E5" s="28">
        <f>'Cena na poramnuvanje'!E5*'Sreden kurs'!$D$2</f>
        <v>0</v>
      </c>
      <c r="F5" s="28">
        <f>'Cena na poramnuvanje'!F5*'Sreden kurs'!$D$2</f>
        <v>0</v>
      </c>
      <c r="G5" s="28">
        <f>'Cena na poramnuvanje'!G5*'Sreden kurs'!$D$2</f>
        <v>0</v>
      </c>
      <c r="H5" s="28">
        <f>'Cena na poramnuvanje'!H5*'Sreden kurs'!$D$2</f>
        <v>0</v>
      </c>
      <c r="I5" s="28">
        <f>'Cena na poramnuvanje'!I5*'Sreden kurs'!$D$2</f>
        <v>2281.4958919999999</v>
      </c>
      <c r="J5" s="28">
        <f>'Cena na poramnuvanje'!J5*'Sreden kurs'!$D$2</f>
        <v>1952.4689476864271</v>
      </c>
      <c r="K5" s="28">
        <f>'Cena na poramnuvanje'!K5*'Sreden kurs'!$D$2</f>
        <v>1794.719186</v>
      </c>
      <c r="L5" s="28">
        <f>'Cena na poramnuvanje'!L5*'Sreden kurs'!$D$2</f>
        <v>0</v>
      </c>
      <c r="M5" s="28">
        <f>'Cena na poramnuvanje'!M5*'Sreden kurs'!$D$2</f>
        <v>0</v>
      </c>
      <c r="N5" s="28">
        <f>'Cena na poramnuvanje'!N5*'Sreden kurs'!$D$2</f>
        <v>0</v>
      </c>
      <c r="O5" s="28">
        <f>'Cena na poramnuvanje'!O5*'Sreden kurs'!$D$2</f>
        <v>0</v>
      </c>
      <c r="P5" s="28">
        <f>'Cena na poramnuvanje'!P5*'Sreden kurs'!$D$2</f>
        <v>0</v>
      </c>
      <c r="Q5" s="28">
        <f>'Cena na poramnuvanje'!Q5*'Sreden kurs'!$D$2</f>
        <v>0</v>
      </c>
      <c r="R5" s="28">
        <f>'Cena na poramnuvanje'!R5*'Sreden kurs'!$D$2</f>
        <v>0</v>
      </c>
      <c r="S5" s="28">
        <f>'Cena na poramnuvanje'!S5*'Sreden kurs'!$D$2</f>
        <v>0</v>
      </c>
      <c r="T5" s="28">
        <f>'Cena na poramnuvanje'!T5*'Sreden kurs'!$D$2</f>
        <v>0</v>
      </c>
      <c r="U5" s="28">
        <f>'Cena na poramnuvanje'!U5*'Sreden kurs'!$D$2</f>
        <v>0</v>
      </c>
      <c r="V5" s="28">
        <f>'Cena na poramnuvanje'!V5*'Sreden kurs'!$D$2</f>
        <v>0</v>
      </c>
      <c r="W5" s="28">
        <f>'Cena na poramnuvanje'!W5*'Sreden kurs'!$D$2</f>
        <v>0</v>
      </c>
      <c r="X5" s="28">
        <f>'Cena na poramnuvanje'!X5*'Sreden kurs'!$D$2</f>
        <v>0</v>
      </c>
      <c r="Y5" s="28">
        <f>'Cena na poramnuvanje'!Y5*'Sreden kurs'!$D$2</f>
        <v>0</v>
      </c>
      <c r="Z5" s="28">
        <f>'Cena na poramnuvanje'!Z5*'Sreden kurs'!$D$2</f>
        <v>2979.4774423018489</v>
      </c>
      <c r="AA5" s="29">
        <f>'Cena na poramnuvanje'!AA5*'Sreden kurs'!$D$2</f>
        <v>1850.8620000000001</v>
      </c>
    </row>
    <row r="6" spans="2:27" x14ac:dyDescent="0.25">
      <c r="B6" s="65"/>
      <c r="C6" s="6" t="s">
        <v>28</v>
      </c>
      <c r="D6" s="28">
        <f>'Cena na poramnuvanje'!D6*'Sreden kurs'!$D$2</f>
        <v>0</v>
      </c>
      <c r="E6" s="28">
        <f>'Cena na poramnuvanje'!E6*'Sreden kurs'!$D$2</f>
        <v>0</v>
      </c>
      <c r="F6" s="28">
        <f>'Cena na poramnuvanje'!F6*'Sreden kurs'!$D$2</f>
        <v>2274.709398</v>
      </c>
      <c r="G6" s="28">
        <f>'Cena na poramnuvanje'!G6*'Sreden kurs'!$D$2</f>
        <v>2221.6513539999996</v>
      </c>
      <c r="H6" s="28">
        <f>'Cena na poramnuvanje'!H6*'Sreden kurs'!$D$2</f>
        <v>2197.5901479999998</v>
      </c>
      <c r="I6" s="28">
        <f>'Cena na poramnuvanje'!I6*'Sreden kurs'!$D$2</f>
        <v>0</v>
      </c>
      <c r="J6" s="28">
        <f>'Cena na poramnuvanje'!J6*'Sreden kurs'!$D$2</f>
        <v>0</v>
      </c>
      <c r="K6" s="28">
        <f>'Cena na poramnuvanje'!K6*'Sreden kurs'!$D$2</f>
        <v>0</v>
      </c>
      <c r="L6" s="28">
        <f>'Cena na poramnuvanje'!L6*'Sreden kurs'!$D$2</f>
        <v>0</v>
      </c>
      <c r="M6" s="28">
        <f>'Cena na poramnuvanje'!M6*'Sreden kurs'!$D$2</f>
        <v>0</v>
      </c>
      <c r="N6" s="28">
        <f>'Cena na poramnuvanje'!N6*'Sreden kurs'!$D$2</f>
        <v>0</v>
      </c>
      <c r="O6" s="28">
        <f>'Cena na poramnuvanje'!O6*'Sreden kurs'!$D$2</f>
        <v>0</v>
      </c>
      <c r="P6" s="28">
        <f>'Cena na poramnuvanje'!P6*'Sreden kurs'!$D$2</f>
        <v>0</v>
      </c>
      <c r="Q6" s="28">
        <f>'Cena na poramnuvanje'!Q6*'Sreden kurs'!$D$2</f>
        <v>0</v>
      </c>
      <c r="R6" s="28">
        <f>'Cena na poramnuvanje'!R6*'Sreden kurs'!$D$2</f>
        <v>0</v>
      </c>
      <c r="S6" s="28">
        <f>'Cena na poramnuvanje'!S6*'Sreden kurs'!$D$2</f>
        <v>0</v>
      </c>
      <c r="T6" s="28">
        <f>'Cena na poramnuvanje'!T6*'Sreden kurs'!$D$2</f>
        <v>0</v>
      </c>
      <c r="U6" s="28">
        <f>'Cena na poramnuvanje'!U6*'Sreden kurs'!$D$2</f>
        <v>0</v>
      </c>
      <c r="V6" s="28">
        <f>'Cena na poramnuvanje'!V6*'Sreden kurs'!$D$2</f>
        <v>0</v>
      </c>
      <c r="W6" s="28">
        <f>'Cena na poramnuvanje'!W6*'Sreden kurs'!$D$2</f>
        <v>0</v>
      </c>
      <c r="X6" s="28">
        <f>'Cena na poramnuvanje'!X6*'Sreden kurs'!$D$2</f>
        <v>0</v>
      </c>
      <c r="Y6" s="28">
        <f>'Cena na poramnuvanje'!Y6*'Sreden kurs'!$D$2</f>
        <v>0</v>
      </c>
      <c r="Z6" s="28">
        <f>'Cena na poramnuvanje'!Z6*'Sreden kurs'!$D$2</f>
        <v>0</v>
      </c>
      <c r="AA6" s="29">
        <f>'Cena na poramnuvanje'!AA6*'Sreden kurs'!$D$2</f>
        <v>0</v>
      </c>
    </row>
    <row r="7" spans="2:27" ht="15.75" thickBot="1" x14ac:dyDescent="0.3">
      <c r="B7" s="66"/>
      <c r="C7" s="9" t="s">
        <v>29</v>
      </c>
      <c r="D7" s="30">
        <f>'Cena na poramnuvanje'!D7*'Sreden kurs'!$D$2</f>
        <v>0</v>
      </c>
      <c r="E7" s="30">
        <f>'Cena na poramnuvanje'!E7*'Sreden kurs'!$D$2</f>
        <v>0</v>
      </c>
      <c r="F7" s="30">
        <f>'Cena na poramnuvanje'!F7*'Sreden kurs'!$D$2</f>
        <v>6823.5112399999998</v>
      </c>
      <c r="G7" s="30">
        <f>'Cena na poramnuvanje'!G7*'Sreden kurs'!$D$2</f>
        <v>6664.3371079999997</v>
      </c>
      <c r="H7" s="30">
        <f>'Cena na poramnuvanje'!H7*'Sreden kurs'!$D$2</f>
        <v>6592.7704439999998</v>
      </c>
      <c r="I7" s="30">
        <f>'Cena na poramnuvanje'!I7*'Sreden kurs'!$D$2</f>
        <v>0</v>
      </c>
      <c r="J7" s="30">
        <f>'Cena na poramnuvanje'!J7*'Sreden kurs'!$D$2</f>
        <v>0</v>
      </c>
      <c r="K7" s="30">
        <f>'Cena na poramnuvanje'!K7*'Sreden kurs'!$D$2</f>
        <v>0</v>
      </c>
      <c r="L7" s="30">
        <f>'Cena na poramnuvanje'!L7*'Sreden kurs'!$D$2</f>
        <v>0</v>
      </c>
      <c r="M7" s="30">
        <f>'Cena na poramnuvanje'!M7*'Sreden kurs'!$D$2</f>
        <v>0</v>
      </c>
      <c r="N7" s="30">
        <f>'Cena na poramnuvanje'!N7*'Sreden kurs'!$D$2</f>
        <v>0</v>
      </c>
      <c r="O7" s="30">
        <f>'Cena na poramnuvanje'!O7*'Sreden kurs'!$D$2</f>
        <v>0</v>
      </c>
      <c r="P7" s="30">
        <f>'Cena na poramnuvanje'!P7*'Sreden kurs'!$D$2</f>
        <v>0</v>
      </c>
      <c r="Q7" s="30">
        <f>'Cena na poramnuvanje'!Q7*'Sreden kurs'!$D$2</f>
        <v>0</v>
      </c>
      <c r="R7" s="30">
        <f>'Cena na poramnuvanje'!R7*'Sreden kurs'!$D$2</f>
        <v>0</v>
      </c>
      <c r="S7" s="30">
        <f>'Cena na poramnuvanje'!S7*'Sreden kurs'!$D$2</f>
        <v>0</v>
      </c>
      <c r="T7" s="30">
        <f>'Cena na poramnuvanje'!T7*'Sreden kurs'!$D$2</f>
        <v>0</v>
      </c>
      <c r="U7" s="30">
        <f>'Cena na poramnuvanje'!U7*'Sreden kurs'!$D$2</f>
        <v>0</v>
      </c>
      <c r="V7" s="30">
        <f>'Cena na poramnuvanje'!V7*'Sreden kurs'!$D$2</f>
        <v>0</v>
      </c>
      <c r="W7" s="30">
        <f>'Cena na poramnuvanje'!W7*'Sreden kurs'!$D$2</f>
        <v>0</v>
      </c>
      <c r="X7" s="30">
        <f>'Cena na poramnuvanje'!X7*'Sreden kurs'!$D$2</f>
        <v>0</v>
      </c>
      <c r="Y7" s="30">
        <f>'Cena na poramnuvanje'!Y7*'Sreden kurs'!$D$2</f>
        <v>0</v>
      </c>
      <c r="Z7" s="30">
        <f>'Cena na poramnuvanje'!Z7*'Sreden kurs'!$D$2</f>
        <v>0</v>
      </c>
      <c r="AA7" s="31">
        <f>'Cena na poramnuvanje'!AA7*'Sreden kurs'!$D$2</f>
        <v>0</v>
      </c>
    </row>
    <row r="8" spans="2:27" ht="15.75" thickTop="1" x14ac:dyDescent="0.25">
      <c r="B8" s="64" t="str">
        <f>'Cena na poramnuvanje'!B8:B11</f>
        <v>02.07.2021</v>
      </c>
      <c r="C8" s="6" t="s">
        <v>26</v>
      </c>
      <c r="D8" s="28">
        <f>'Cena na poramnuvanje'!D8*'Sreden kurs'!$D$3</f>
        <v>0</v>
      </c>
      <c r="E8" s="28">
        <f>'Cena na poramnuvanje'!E8*'Sreden kurs'!$D$3</f>
        <v>0</v>
      </c>
      <c r="F8" s="28">
        <f>'Cena na poramnuvanje'!F8*'Sreden kurs'!$D$3</f>
        <v>0</v>
      </c>
      <c r="G8" s="28">
        <f>'Cena na poramnuvanje'!G8*'Sreden kurs'!$D$3</f>
        <v>0</v>
      </c>
      <c r="H8" s="28">
        <f>'Cena na poramnuvanje'!H8*'Sreden kurs'!$D$3</f>
        <v>0</v>
      </c>
      <c r="I8" s="28">
        <f>'Cena na poramnuvanje'!I8*'Sreden kurs'!$D$3</f>
        <v>0</v>
      </c>
      <c r="J8" s="28">
        <f>'Cena na poramnuvanje'!J8*'Sreden kurs'!$D$3</f>
        <v>0</v>
      </c>
      <c r="K8" s="28">
        <f>'Cena na poramnuvanje'!K8*'Sreden kurs'!$D$3</f>
        <v>0</v>
      </c>
      <c r="L8" s="28">
        <f>'Cena na poramnuvanje'!L8*'Sreden kurs'!$D$3</f>
        <v>0</v>
      </c>
      <c r="M8" s="28">
        <f>'Cena na poramnuvanje'!M8*'Sreden kurs'!$D$3</f>
        <v>0</v>
      </c>
      <c r="N8" s="28">
        <f>'Cena na poramnuvanje'!N8*'Sreden kurs'!$D$3</f>
        <v>0</v>
      </c>
      <c r="O8" s="28">
        <f>'Cena na poramnuvanje'!O8*'Sreden kurs'!$D$3</f>
        <v>0</v>
      </c>
      <c r="P8" s="28">
        <f>'Cena na poramnuvanje'!P8*'Sreden kurs'!$D$3</f>
        <v>0</v>
      </c>
      <c r="Q8" s="28">
        <f>'Cena na poramnuvanje'!Q8*'Sreden kurs'!$D$3</f>
        <v>0</v>
      </c>
      <c r="R8" s="28">
        <f>'Cena na poramnuvanje'!R8*'Sreden kurs'!$D$3</f>
        <v>0</v>
      </c>
      <c r="S8" s="28">
        <f>'Cena na poramnuvanje'!S8*'Sreden kurs'!$D$3</f>
        <v>0</v>
      </c>
      <c r="T8" s="28">
        <f>'Cena na poramnuvanje'!T8*'Sreden kurs'!$D$3</f>
        <v>0</v>
      </c>
      <c r="U8" s="28">
        <f>'Cena na poramnuvanje'!U8*'Sreden kurs'!$D$3</f>
        <v>0</v>
      </c>
      <c r="V8" s="28">
        <f>'Cena na poramnuvanje'!V8*'Sreden kurs'!$D$3</f>
        <v>0</v>
      </c>
      <c r="W8" s="28">
        <f>'Cena na poramnuvanje'!W8*'Sreden kurs'!$D$3</f>
        <v>0</v>
      </c>
      <c r="X8" s="28">
        <f>'Cena na poramnuvanje'!X8*'Sreden kurs'!$D$3</f>
        <v>0</v>
      </c>
      <c r="Y8" s="28">
        <f>'Cena na poramnuvanje'!Y8*'Sreden kurs'!$D$3</f>
        <v>0</v>
      </c>
      <c r="Z8" s="28">
        <f>'Cena na poramnuvanje'!Z8*'Sreden kurs'!$D$3</f>
        <v>0</v>
      </c>
      <c r="AA8" s="29">
        <f>'Cena na poramnuvanje'!AA8*'Sreden kurs'!$D$3</f>
        <v>0</v>
      </c>
    </row>
    <row r="9" spans="2:27" x14ac:dyDescent="0.25">
      <c r="B9" s="65"/>
      <c r="C9" s="6" t="s">
        <v>27</v>
      </c>
      <c r="D9" s="28">
        <f>'Cena na poramnuvanje'!D9*'Sreden kurs'!$D$3</f>
        <v>1698.4633500000002</v>
      </c>
      <c r="E9" s="28">
        <f>'Cena na poramnuvanje'!E9*'Sreden kurs'!$D$3</f>
        <v>1598.5174500000001</v>
      </c>
      <c r="F9" s="28">
        <f>'Cena na poramnuvanje'!F9*'Sreden kurs'!$D$3</f>
        <v>1539.29025</v>
      </c>
      <c r="G9" s="28">
        <f>'Cena na poramnuvanje'!G9*'Sreden kurs'!$D$3</f>
        <v>1542.9919500000001</v>
      </c>
      <c r="H9" s="28">
        <f>'Cena na poramnuvanje'!H9*'Sreden kurs'!$D$3</f>
        <v>1559.0326500000001</v>
      </c>
      <c r="I9" s="28">
        <f>'Cena na poramnuvanje'!I9*'Sreden kurs'!$D$3</f>
        <v>1815.7490924904771</v>
      </c>
      <c r="J9" s="28">
        <f>'Cena na poramnuvanje'!J9*'Sreden kurs'!$D$3</f>
        <v>1991.3398975367418</v>
      </c>
      <c r="K9" s="28">
        <f>'Cena na poramnuvanje'!K9*'Sreden kurs'!$D$3</f>
        <v>2091.4605000000001</v>
      </c>
      <c r="L9" s="28">
        <f>'Cena na poramnuvanje'!L9*'Sreden kurs'!$D$3</f>
        <v>2285.7997499999997</v>
      </c>
      <c r="M9" s="28">
        <f>'Cena na poramnuvanje'!M9*'Sreden kurs'!$D$3</f>
        <v>2913.6730284634755</v>
      </c>
      <c r="N9" s="28">
        <f>'Cena na poramnuvanje'!N9*'Sreden kurs'!$D$3</f>
        <v>2165.6236808664266</v>
      </c>
      <c r="O9" s="28">
        <f>'Cena na poramnuvanje'!O9*'Sreden kurs'!$D$3</f>
        <v>2299.250649173779</v>
      </c>
      <c r="P9" s="28">
        <f>'Cena na poramnuvanje'!P9*'Sreden kurs'!$D$3</f>
        <v>2386.6450516005339</v>
      </c>
      <c r="Q9" s="28">
        <f>'Cena na poramnuvanje'!Q9*'Sreden kurs'!$D$3</f>
        <v>2262.7906968050602</v>
      </c>
      <c r="R9" s="28">
        <f>'Cena na poramnuvanje'!R9*'Sreden kurs'!$D$3</f>
        <v>2261.2864353850914</v>
      </c>
      <c r="S9" s="28">
        <f>'Cena na poramnuvanje'!S9*'Sreden kurs'!$D$3</f>
        <v>2271.7625766789324</v>
      </c>
      <c r="T9" s="28">
        <f>'Cena na poramnuvanje'!T9*'Sreden kurs'!$D$3</f>
        <v>2210.0981417398953</v>
      </c>
      <c r="U9" s="28">
        <f>'Cena na poramnuvanje'!U9*'Sreden kurs'!$D$3</f>
        <v>2036.866977970102</v>
      </c>
      <c r="V9" s="28">
        <f>'Cena na poramnuvanje'!V9*'Sreden kurs'!$D$3</f>
        <v>2091.3463827282631</v>
      </c>
      <c r="W9" s="28">
        <f>'Cena na poramnuvanje'!W9*'Sreden kurs'!$D$3</f>
        <v>2380.020030272452</v>
      </c>
      <c r="X9" s="28">
        <f>'Cena na poramnuvanje'!X9*'Sreden kurs'!$D$3</f>
        <v>2341.8884647182117</v>
      </c>
      <c r="Y9" s="28">
        <f>'Cena na poramnuvanje'!Y9*'Sreden kurs'!$D$3</f>
        <v>2157.4739153290225</v>
      </c>
      <c r="Z9" s="28">
        <f>'Cena na poramnuvanje'!Z9*'Sreden kurs'!$D$3</f>
        <v>2212.8241659192422</v>
      </c>
      <c r="AA9" s="29">
        <f>'Cena na poramnuvanje'!AA9*'Sreden kurs'!$D$3</f>
        <v>1988.9665001401684</v>
      </c>
    </row>
    <row r="10" spans="2:27" x14ac:dyDescent="0.25">
      <c r="B10" s="65"/>
      <c r="C10" s="6" t="s">
        <v>28</v>
      </c>
      <c r="D10" s="28">
        <f>'Cena na poramnuvanje'!D10*'Sreden kurs'!$D$3</f>
        <v>0</v>
      </c>
      <c r="E10" s="28">
        <f>'Cena na poramnuvanje'!E10*'Sreden kurs'!$D$3</f>
        <v>0</v>
      </c>
      <c r="F10" s="28">
        <f>'Cena na poramnuvanje'!F10*'Sreden kurs'!$D$3</f>
        <v>0</v>
      </c>
      <c r="G10" s="28">
        <f>'Cena na poramnuvanje'!G10*'Sreden kurs'!$D$3</f>
        <v>0</v>
      </c>
      <c r="H10" s="28">
        <f>'Cena na poramnuvanje'!H10*'Sreden kurs'!$D$3</f>
        <v>0</v>
      </c>
      <c r="I10" s="28">
        <f>'Cena na poramnuvanje'!I10*'Sreden kurs'!$D$3</f>
        <v>0</v>
      </c>
      <c r="J10" s="28">
        <f>'Cena na poramnuvanje'!J10*'Sreden kurs'!$D$3</f>
        <v>0</v>
      </c>
      <c r="K10" s="28">
        <f>'Cena na poramnuvanje'!K10*'Sreden kurs'!$D$3</f>
        <v>0</v>
      </c>
      <c r="L10" s="28">
        <f>'Cena na poramnuvanje'!L10*'Sreden kurs'!$D$3</f>
        <v>0</v>
      </c>
      <c r="M10" s="28">
        <f>'Cena na poramnuvanje'!M10*'Sreden kurs'!$D$3</f>
        <v>0</v>
      </c>
      <c r="N10" s="28">
        <f>'Cena na poramnuvanje'!N10*'Sreden kurs'!$D$3</f>
        <v>0</v>
      </c>
      <c r="O10" s="28">
        <f>'Cena na poramnuvanje'!O10*'Sreden kurs'!$D$3</f>
        <v>0</v>
      </c>
      <c r="P10" s="28">
        <f>'Cena na poramnuvanje'!P10*'Sreden kurs'!$D$3</f>
        <v>0</v>
      </c>
      <c r="Q10" s="28">
        <f>'Cena na poramnuvanje'!Q10*'Sreden kurs'!$D$3</f>
        <v>0</v>
      </c>
      <c r="R10" s="28">
        <f>'Cena na poramnuvanje'!R10*'Sreden kurs'!$D$3</f>
        <v>0</v>
      </c>
      <c r="S10" s="28">
        <f>'Cena na poramnuvanje'!S10*'Sreden kurs'!$D$3</f>
        <v>0</v>
      </c>
      <c r="T10" s="28">
        <f>'Cena na poramnuvanje'!T10*'Sreden kurs'!$D$3</f>
        <v>0</v>
      </c>
      <c r="U10" s="28">
        <f>'Cena na poramnuvanje'!U10*'Sreden kurs'!$D$3</f>
        <v>0</v>
      </c>
      <c r="V10" s="28">
        <f>'Cena na poramnuvanje'!V10*'Sreden kurs'!$D$3</f>
        <v>0</v>
      </c>
      <c r="W10" s="28">
        <f>'Cena na poramnuvanje'!W10*'Sreden kurs'!$D$3</f>
        <v>0</v>
      </c>
      <c r="X10" s="28">
        <f>'Cena na poramnuvanje'!X10*'Sreden kurs'!$D$3</f>
        <v>0</v>
      </c>
      <c r="Y10" s="28">
        <f>'Cena na poramnuvanje'!Y10*'Sreden kurs'!$D$3</f>
        <v>0</v>
      </c>
      <c r="Z10" s="28">
        <f>'Cena na poramnuvanje'!Z10*'Sreden kurs'!$D$3</f>
        <v>0</v>
      </c>
      <c r="AA10" s="29">
        <f>'Cena na poramnuvanje'!AA10*'Sreden kurs'!$D$3</f>
        <v>0</v>
      </c>
    </row>
    <row r="11" spans="2:27" ht="15.75" thickBot="1" x14ac:dyDescent="0.3">
      <c r="B11" s="66"/>
      <c r="C11" s="9" t="s">
        <v>29</v>
      </c>
      <c r="D11" s="30">
        <f>'Cena na poramnuvanje'!D11*'Sreden kurs'!$D$3</f>
        <v>0</v>
      </c>
      <c r="E11" s="30">
        <f>'Cena na poramnuvanje'!E11*'Sreden kurs'!$D$3</f>
        <v>0</v>
      </c>
      <c r="F11" s="30">
        <f>'Cena na poramnuvanje'!F11*'Sreden kurs'!$D$3</f>
        <v>0</v>
      </c>
      <c r="G11" s="30">
        <f>'Cena na poramnuvanje'!G11*'Sreden kurs'!$D$3</f>
        <v>0</v>
      </c>
      <c r="H11" s="30">
        <f>'Cena na poramnuvanje'!H11*'Sreden kurs'!$D$3</f>
        <v>0</v>
      </c>
      <c r="I11" s="30">
        <f>'Cena na poramnuvanje'!I11*'Sreden kurs'!$D$3</f>
        <v>0</v>
      </c>
      <c r="J11" s="30">
        <f>'Cena na poramnuvanje'!J11*'Sreden kurs'!$D$3</f>
        <v>0</v>
      </c>
      <c r="K11" s="30">
        <f>'Cena na poramnuvanje'!K11*'Sreden kurs'!$D$3</f>
        <v>0</v>
      </c>
      <c r="L11" s="30">
        <f>'Cena na poramnuvanje'!L11*'Sreden kurs'!$D$3</f>
        <v>0</v>
      </c>
      <c r="M11" s="30">
        <f>'Cena na poramnuvanje'!M11*'Sreden kurs'!$D$3</f>
        <v>0</v>
      </c>
      <c r="N11" s="30">
        <f>'Cena na poramnuvanje'!N11*'Sreden kurs'!$D$3</f>
        <v>0</v>
      </c>
      <c r="O11" s="30">
        <f>'Cena na poramnuvanje'!O11*'Sreden kurs'!$D$3</f>
        <v>0</v>
      </c>
      <c r="P11" s="30">
        <f>'Cena na poramnuvanje'!P11*'Sreden kurs'!$D$3</f>
        <v>0</v>
      </c>
      <c r="Q11" s="30">
        <f>'Cena na poramnuvanje'!Q11*'Sreden kurs'!$D$3</f>
        <v>0</v>
      </c>
      <c r="R11" s="30">
        <f>'Cena na poramnuvanje'!R11*'Sreden kurs'!$D$3</f>
        <v>0</v>
      </c>
      <c r="S11" s="30">
        <f>'Cena na poramnuvanje'!S11*'Sreden kurs'!$D$3</f>
        <v>0</v>
      </c>
      <c r="T11" s="30">
        <f>'Cena na poramnuvanje'!T11*'Sreden kurs'!$D$3</f>
        <v>0</v>
      </c>
      <c r="U11" s="30">
        <f>'Cena na poramnuvanje'!U11*'Sreden kurs'!$D$3</f>
        <v>0</v>
      </c>
      <c r="V11" s="30">
        <f>'Cena na poramnuvanje'!V11*'Sreden kurs'!$D$3</f>
        <v>0</v>
      </c>
      <c r="W11" s="30">
        <f>'Cena na poramnuvanje'!W11*'Sreden kurs'!$D$3</f>
        <v>0</v>
      </c>
      <c r="X11" s="30">
        <f>'Cena na poramnuvanje'!X11*'Sreden kurs'!$D$3</f>
        <v>0</v>
      </c>
      <c r="Y11" s="30">
        <f>'Cena na poramnuvanje'!Y11*'Sreden kurs'!$D$3</f>
        <v>0</v>
      </c>
      <c r="Z11" s="30">
        <f>'Cena na poramnuvanje'!Z11*'Sreden kurs'!$D$3</f>
        <v>0</v>
      </c>
      <c r="AA11" s="31">
        <f>'Cena na poramnuvanje'!AA11*'Sreden kurs'!$D$3</f>
        <v>0</v>
      </c>
    </row>
    <row r="12" spans="2:27" ht="15.75" thickTop="1" x14ac:dyDescent="0.25">
      <c r="B12" s="64" t="str">
        <f>'Cena na poramnuvanje'!B12:B15</f>
        <v>03.07.2021</v>
      </c>
      <c r="C12" s="6" t="s">
        <v>26</v>
      </c>
      <c r="D12" s="28">
        <f>'Cena na poramnuvanje'!D12*'Sreden kurs'!$D$4</f>
        <v>0</v>
      </c>
      <c r="E12" s="28">
        <f>'Cena na poramnuvanje'!E12*'Sreden kurs'!$D$4</f>
        <v>0</v>
      </c>
      <c r="F12" s="28">
        <f>'Cena na poramnuvanje'!F12*'Sreden kurs'!$D$4</f>
        <v>0</v>
      </c>
      <c r="G12" s="28">
        <f>'Cena na poramnuvanje'!G12*'Sreden kurs'!$D$4</f>
        <v>0</v>
      </c>
      <c r="H12" s="28">
        <f>'Cena na poramnuvanje'!H12*'Sreden kurs'!$D$4</f>
        <v>0</v>
      </c>
      <c r="I12" s="28">
        <f>'Cena na poramnuvanje'!I12*'Sreden kurs'!$D$4</f>
        <v>0</v>
      </c>
      <c r="J12" s="28">
        <f>'Cena na poramnuvanje'!J12*'Sreden kurs'!$D$4</f>
        <v>0</v>
      </c>
      <c r="K12" s="28">
        <f>'Cena na poramnuvanje'!K12*'Sreden kurs'!$D$4</f>
        <v>0</v>
      </c>
      <c r="L12" s="28">
        <f>'Cena na poramnuvanje'!L12*'Sreden kurs'!$D$4</f>
        <v>0</v>
      </c>
      <c r="M12" s="28">
        <f>'Cena na poramnuvanje'!M12*'Sreden kurs'!$D$4</f>
        <v>0</v>
      </c>
      <c r="N12" s="28">
        <f>'Cena na poramnuvanje'!N12*'Sreden kurs'!$D$4</f>
        <v>0</v>
      </c>
      <c r="O12" s="28">
        <f>'Cena na poramnuvanje'!O12*'Sreden kurs'!$D$4</f>
        <v>0</v>
      </c>
      <c r="P12" s="28">
        <f>'Cena na poramnuvanje'!P12*'Sreden kurs'!$D$4</f>
        <v>0</v>
      </c>
      <c r="Q12" s="28">
        <f>'Cena na poramnuvanje'!Q12*'Sreden kurs'!$D$4</f>
        <v>0</v>
      </c>
      <c r="R12" s="28">
        <f>'Cena na poramnuvanje'!R12*'Sreden kurs'!$D$4</f>
        <v>0</v>
      </c>
      <c r="S12" s="28">
        <f>'Cena na poramnuvanje'!S12*'Sreden kurs'!$D$4</f>
        <v>0</v>
      </c>
      <c r="T12" s="28">
        <f>'Cena na poramnuvanje'!T12*'Sreden kurs'!$D$4</f>
        <v>0</v>
      </c>
      <c r="U12" s="28">
        <f>'Cena na poramnuvanje'!U12*'Sreden kurs'!$D$4</f>
        <v>0</v>
      </c>
      <c r="V12" s="28">
        <f>'Cena na poramnuvanje'!V12*'Sreden kurs'!$D$4</f>
        <v>0</v>
      </c>
      <c r="W12" s="28">
        <f>'Cena na poramnuvanje'!W12*'Sreden kurs'!$D$4</f>
        <v>0</v>
      </c>
      <c r="X12" s="28">
        <f>'Cena na poramnuvanje'!X12*'Sreden kurs'!$D$4</f>
        <v>0</v>
      </c>
      <c r="Y12" s="28">
        <f>'Cena na poramnuvanje'!Y12*'Sreden kurs'!$D$4</f>
        <v>0</v>
      </c>
      <c r="Z12" s="28">
        <f>'Cena na poramnuvanje'!Z12*'Sreden kurs'!$D$4</f>
        <v>0</v>
      </c>
      <c r="AA12" s="29">
        <f>'Cena na poramnuvanje'!AA12*'Sreden kurs'!$D$4</f>
        <v>0</v>
      </c>
    </row>
    <row r="13" spans="2:27" x14ac:dyDescent="0.25">
      <c r="B13" s="65"/>
      <c r="C13" s="6" t="s">
        <v>27</v>
      </c>
      <c r="D13" s="28">
        <f>'Cena na poramnuvanje'!D13*'Sreden kurs'!$D$4</f>
        <v>1751.9211668654034</v>
      </c>
      <c r="E13" s="28">
        <f>'Cena na poramnuvanje'!E13*'Sreden kurs'!$D$4</f>
        <v>1573.2174</v>
      </c>
      <c r="F13" s="28">
        <f>'Cena na poramnuvanje'!F13*'Sreden kurs'!$D$4</f>
        <v>1508.4378599999998</v>
      </c>
      <c r="G13" s="28">
        <f>'Cena na poramnuvanje'!G13*'Sreden kurs'!$D$4</f>
        <v>1447.9769559999997</v>
      </c>
      <c r="H13" s="28">
        <f>'Cena na poramnuvanje'!H13*'Sreden kurs'!$D$4</f>
        <v>1383.1974160000002</v>
      </c>
      <c r="I13" s="28">
        <f>'Cena na poramnuvanje'!I13*'Sreden kurs'!$D$4</f>
        <v>1543.9842928223484</v>
      </c>
      <c r="J13" s="28">
        <f>'Cena na poramnuvanje'!J13*'Sreden kurs'!$D$4</f>
        <v>1654.7043060335679</v>
      </c>
      <c r="K13" s="28">
        <f>'Cena na poramnuvanje'!K13*'Sreden kurs'!$D$4</f>
        <v>1693.1828012290941</v>
      </c>
      <c r="L13" s="28">
        <f>'Cena na poramnuvanje'!L13*'Sreden kurs'!$D$4</f>
        <v>1547.922532</v>
      </c>
      <c r="M13" s="28">
        <f>'Cena na poramnuvanje'!M13*'Sreden kurs'!$D$4</f>
        <v>1678.1296528700268</v>
      </c>
      <c r="N13" s="28">
        <f>'Cena na poramnuvanje'!N13*'Sreden kurs'!$D$4</f>
        <v>1590.8645906582992</v>
      </c>
      <c r="O13" s="28">
        <f>'Cena na poramnuvanje'!O13*'Sreden kurs'!$D$4</f>
        <v>1610.1239238427142</v>
      </c>
      <c r="P13" s="28">
        <f>'Cena na poramnuvanje'!P13*'Sreden kurs'!$D$4</f>
        <v>1671.8547432110511</v>
      </c>
      <c r="Q13" s="28">
        <f>'Cena na poramnuvanje'!Q13*'Sreden kurs'!$D$4</f>
        <v>1630.2717773119607</v>
      </c>
      <c r="R13" s="28">
        <f>'Cena na poramnuvanje'!R13*'Sreden kurs'!$D$4</f>
        <v>1647.5724472411657</v>
      </c>
      <c r="S13" s="28">
        <f>'Cena na poramnuvanje'!S13*'Sreden kurs'!$D$4</f>
        <v>1675.8067055894126</v>
      </c>
      <c r="T13" s="28">
        <f>'Cena na poramnuvanje'!T13*'Sreden kurs'!$D$4</f>
        <v>1661.1839834509308</v>
      </c>
      <c r="U13" s="28">
        <f>'Cena na poramnuvanje'!U13*'Sreden kurs'!$D$4</f>
        <v>1823.3318879956362</v>
      </c>
      <c r="V13" s="28">
        <f>'Cena na poramnuvanje'!V13*'Sreden kurs'!$D$4</f>
        <v>2020.3635297925575</v>
      </c>
      <c r="W13" s="28">
        <f>'Cena na poramnuvanje'!W13*'Sreden kurs'!$D$4</f>
        <v>2289.4450759666565</v>
      </c>
      <c r="X13" s="28">
        <f>'Cena na poramnuvanje'!X13*'Sreden kurs'!$D$4</f>
        <v>2308.2742302565689</v>
      </c>
      <c r="Y13" s="28">
        <f>'Cena na poramnuvanje'!Y13*'Sreden kurs'!$D$4</f>
        <v>2383.7523395389644</v>
      </c>
      <c r="Z13" s="28">
        <f>'Cena na poramnuvanje'!Z13*'Sreden kurs'!$D$4</f>
        <v>2220.1351095427249</v>
      </c>
      <c r="AA13" s="29">
        <f>'Cena na poramnuvanje'!AA13*'Sreden kurs'!$D$4</f>
        <v>1985.1502276064607</v>
      </c>
    </row>
    <row r="14" spans="2:27" x14ac:dyDescent="0.25">
      <c r="B14" s="65"/>
      <c r="C14" s="6" t="s">
        <v>28</v>
      </c>
      <c r="D14" s="28">
        <f>'Cena na poramnuvanje'!D14*'Sreden kurs'!$D$4</f>
        <v>0</v>
      </c>
      <c r="E14" s="28">
        <f>'Cena na poramnuvanje'!E14*'Sreden kurs'!$D$4</f>
        <v>0</v>
      </c>
      <c r="F14" s="28">
        <f>'Cena na poramnuvanje'!F14*'Sreden kurs'!$D$4</f>
        <v>0</v>
      </c>
      <c r="G14" s="28">
        <f>'Cena na poramnuvanje'!G14*'Sreden kurs'!$D$4</f>
        <v>0</v>
      </c>
      <c r="H14" s="28">
        <f>'Cena na poramnuvanje'!H14*'Sreden kurs'!$D$4</f>
        <v>0</v>
      </c>
      <c r="I14" s="28">
        <f>'Cena na poramnuvanje'!I14*'Sreden kurs'!$D$4</f>
        <v>0</v>
      </c>
      <c r="J14" s="28">
        <f>'Cena na poramnuvanje'!J14*'Sreden kurs'!$D$4</f>
        <v>0</v>
      </c>
      <c r="K14" s="28">
        <f>'Cena na poramnuvanje'!K14*'Sreden kurs'!$D$4</f>
        <v>0</v>
      </c>
      <c r="L14" s="28">
        <f>'Cena na poramnuvanje'!L14*'Sreden kurs'!$D$4</f>
        <v>0</v>
      </c>
      <c r="M14" s="28">
        <f>'Cena na poramnuvanje'!M14*'Sreden kurs'!$D$4</f>
        <v>0</v>
      </c>
      <c r="N14" s="28">
        <f>'Cena na poramnuvanje'!N14*'Sreden kurs'!$D$4</f>
        <v>0</v>
      </c>
      <c r="O14" s="28">
        <f>'Cena na poramnuvanje'!O14*'Sreden kurs'!$D$4</f>
        <v>0</v>
      </c>
      <c r="P14" s="28">
        <f>'Cena na poramnuvanje'!P14*'Sreden kurs'!$D$4</f>
        <v>0</v>
      </c>
      <c r="Q14" s="28">
        <f>'Cena na poramnuvanje'!Q14*'Sreden kurs'!$D$4</f>
        <v>0</v>
      </c>
      <c r="R14" s="28">
        <f>'Cena na poramnuvanje'!R14*'Sreden kurs'!$D$4</f>
        <v>0</v>
      </c>
      <c r="S14" s="28">
        <f>'Cena na poramnuvanje'!S14*'Sreden kurs'!$D$4</f>
        <v>0</v>
      </c>
      <c r="T14" s="28">
        <f>'Cena na poramnuvanje'!T14*'Sreden kurs'!$D$4</f>
        <v>0</v>
      </c>
      <c r="U14" s="28">
        <f>'Cena na poramnuvanje'!U14*'Sreden kurs'!$D$4</f>
        <v>0</v>
      </c>
      <c r="V14" s="28">
        <f>'Cena na poramnuvanje'!V14*'Sreden kurs'!$D$4</f>
        <v>0</v>
      </c>
      <c r="W14" s="28">
        <f>'Cena na poramnuvanje'!W14*'Sreden kurs'!$D$4</f>
        <v>0</v>
      </c>
      <c r="X14" s="28">
        <f>'Cena na poramnuvanje'!X14*'Sreden kurs'!$D$4</f>
        <v>0</v>
      </c>
      <c r="Y14" s="28">
        <f>'Cena na poramnuvanje'!Y14*'Sreden kurs'!$D$4</f>
        <v>0</v>
      </c>
      <c r="Z14" s="28">
        <f>'Cena na poramnuvanje'!Z14*'Sreden kurs'!$D$4</f>
        <v>0</v>
      </c>
      <c r="AA14" s="29">
        <f>'Cena na poramnuvanje'!AA14*'Sreden kurs'!$D$4</f>
        <v>0</v>
      </c>
    </row>
    <row r="15" spans="2:27" ht="15.75" thickBot="1" x14ac:dyDescent="0.3">
      <c r="B15" s="66"/>
      <c r="C15" s="9" t="s">
        <v>29</v>
      </c>
      <c r="D15" s="30">
        <f>'Cena na poramnuvanje'!D15*'Sreden kurs'!$D$4</f>
        <v>0</v>
      </c>
      <c r="E15" s="30">
        <f>'Cena na poramnuvanje'!E15*'Sreden kurs'!$D$4</f>
        <v>0</v>
      </c>
      <c r="F15" s="30">
        <f>'Cena na poramnuvanje'!F15*'Sreden kurs'!$D$4</f>
        <v>0</v>
      </c>
      <c r="G15" s="30">
        <f>'Cena na poramnuvanje'!G15*'Sreden kurs'!$D$4</f>
        <v>0</v>
      </c>
      <c r="H15" s="30">
        <f>'Cena na poramnuvanje'!H15*'Sreden kurs'!$D$4</f>
        <v>0</v>
      </c>
      <c r="I15" s="30">
        <f>'Cena na poramnuvanje'!I15*'Sreden kurs'!$D$4</f>
        <v>0</v>
      </c>
      <c r="J15" s="30">
        <f>'Cena na poramnuvanje'!J15*'Sreden kurs'!$D$4</f>
        <v>0</v>
      </c>
      <c r="K15" s="30">
        <f>'Cena na poramnuvanje'!K15*'Sreden kurs'!$D$4</f>
        <v>0</v>
      </c>
      <c r="L15" s="30">
        <f>'Cena na poramnuvanje'!L15*'Sreden kurs'!$D$4</f>
        <v>0</v>
      </c>
      <c r="M15" s="30">
        <f>'Cena na poramnuvanje'!M15*'Sreden kurs'!$D$4</f>
        <v>0</v>
      </c>
      <c r="N15" s="30">
        <f>'Cena na poramnuvanje'!N15*'Sreden kurs'!$D$4</f>
        <v>0</v>
      </c>
      <c r="O15" s="30">
        <f>'Cena na poramnuvanje'!O15*'Sreden kurs'!$D$4</f>
        <v>0</v>
      </c>
      <c r="P15" s="30">
        <f>'Cena na poramnuvanje'!P15*'Sreden kurs'!$D$4</f>
        <v>0</v>
      </c>
      <c r="Q15" s="30">
        <f>'Cena na poramnuvanje'!Q15*'Sreden kurs'!$D$4</f>
        <v>0</v>
      </c>
      <c r="R15" s="30">
        <f>'Cena na poramnuvanje'!R15*'Sreden kurs'!$D$4</f>
        <v>0</v>
      </c>
      <c r="S15" s="30">
        <f>'Cena na poramnuvanje'!S15*'Sreden kurs'!$D$4</f>
        <v>0</v>
      </c>
      <c r="T15" s="30">
        <f>'Cena na poramnuvanje'!T15*'Sreden kurs'!$D$4</f>
        <v>0</v>
      </c>
      <c r="U15" s="30">
        <f>'Cena na poramnuvanje'!U15*'Sreden kurs'!$D$4</f>
        <v>0</v>
      </c>
      <c r="V15" s="30">
        <f>'Cena na poramnuvanje'!V15*'Sreden kurs'!$D$4</f>
        <v>0</v>
      </c>
      <c r="W15" s="30">
        <f>'Cena na poramnuvanje'!W15*'Sreden kurs'!$D$4</f>
        <v>0</v>
      </c>
      <c r="X15" s="30">
        <f>'Cena na poramnuvanje'!X15*'Sreden kurs'!$D$4</f>
        <v>0</v>
      </c>
      <c r="Y15" s="30">
        <f>'Cena na poramnuvanje'!Y15*'Sreden kurs'!$D$4</f>
        <v>0</v>
      </c>
      <c r="Z15" s="30">
        <f>'Cena na poramnuvanje'!Z15*'Sreden kurs'!$D$4</f>
        <v>0</v>
      </c>
      <c r="AA15" s="31">
        <f>'Cena na poramnuvanje'!AA15*'Sreden kurs'!$D$4</f>
        <v>0</v>
      </c>
    </row>
    <row r="16" spans="2:27" ht="15.75" thickTop="1" x14ac:dyDescent="0.25">
      <c r="B16" s="64" t="str">
        <f>'Cena na poramnuvanje'!B16:B19</f>
        <v>04.07.2021</v>
      </c>
      <c r="C16" s="6" t="s">
        <v>26</v>
      </c>
      <c r="D16" s="28">
        <f>'Cena na poramnuvanje'!D16*'Sreden kurs'!$D$5</f>
        <v>0</v>
      </c>
      <c r="E16" s="28">
        <f>'Cena na poramnuvanje'!E16*'Sreden kurs'!$D$5</f>
        <v>0</v>
      </c>
      <c r="F16" s="28">
        <f>'Cena na poramnuvanje'!F16*'Sreden kurs'!$D$5</f>
        <v>0</v>
      </c>
      <c r="G16" s="28">
        <f>'Cena na poramnuvanje'!G16*'Sreden kurs'!$D$5</f>
        <v>0</v>
      </c>
      <c r="H16" s="28">
        <f>'Cena na poramnuvanje'!H16*'Sreden kurs'!$D$5</f>
        <v>0</v>
      </c>
      <c r="I16" s="28">
        <f>'Cena na poramnuvanje'!I16*'Sreden kurs'!$D$5</f>
        <v>0</v>
      </c>
      <c r="J16" s="28">
        <f>'Cena na poramnuvanje'!J16*'Sreden kurs'!$D$5</f>
        <v>0</v>
      </c>
      <c r="K16" s="28">
        <f>'Cena na poramnuvanje'!K16*'Sreden kurs'!$D$5</f>
        <v>0</v>
      </c>
      <c r="L16" s="28">
        <f>'Cena na poramnuvanje'!L16*'Sreden kurs'!$D$5</f>
        <v>0</v>
      </c>
      <c r="M16" s="28">
        <f>'Cena na poramnuvanje'!M16*'Sreden kurs'!$D$5</f>
        <v>0</v>
      </c>
      <c r="N16" s="28">
        <f>'Cena na poramnuvanje'!N16*'Sreden kurs'!$D$5</f>
        <v>0</v>
      </c>
      <c r="O16" s="28">
        <f>'Cena na poramnuvanje'!O16*'Sreden kurs'!$D$5</f>
        <v>0</v>
      </c>
      <c r="P16" s="28">
        <f>'Cena na poramnuvanje'!P16*'Sreden kurs'!$D$5</f>
        <v>0</v>
      </c>
      <c r="Q16" s="28">
        <f>'Cena na poramnuvanje'!Q16*'Sreden kurs'!$D$5</f>
        <v>0</v>
      </c>
      <c r="R16" s="28">
        <f>'Cena na poramnuvanje'!R16*'Sreden kurs'!$D$5</f>
        <v>0</v>
      </c>
      <c r="S16" s="28">
        <f>'Cena na poramnuvanje'!S16*'Sreden kurs'!$D$5</f>
        <v>0</v>
      </c>
      <c r="T16" s="28">
        <f>'Cena na poramnuvanje'!T16*'Sreden kurs'!$D$5</f>
        <v>0</v>
      </c>
      <c r="U16" s="28">
        <f>'Cena na poramnuvanje'!U16*'Sreden kurs'!$D$5</f>
        <v>0</v>
      </c>
      <c r="V16" s="28">
        <f>'Cena na poramnuvanje'!V16*'Sreden kurs'!$D$5</f>
        <v>0</v>
      </c>
      <c r="W16" s="28">
        <f>'Cena na poramnuvanje'!W16*'Sreden kurs'!$D$5</f>
        <v>0</v>
      </c>
      <c r="X16" s="28">
        <f>'Cena na poramnuvanje'!X16*'Sreden kurs'!$D$5</f>
        <v>0</v>
      </c>
      <c r="Y16" s="28">
        <f>'Cena na poramnuvanje'!Y16*'Sreden kurs'!$D$5</f>
        <v>0</v>
      </c>
      <c r="Z16" s="28">
        <f>'Cena na poramnuvanje'!Z16*'Sreden kurs'!$D$5</f>
        <v>0</v>
      </c>
      <c r="AA16" s="29">
        <f>'Cena na poramnuvanje'!AA16*'Sreden kurs'!$D$5</f>
        <v>0</v>
      </c>
    </row>
    <row r="17" spans="2:27" x14ac:dyDescent="0.25">
      <c r="B17" s="65"/>
      <c r="C17" s="6" t="s">
        <v>27</v>
      </c>
      <c r="D17" s="28">
        <f>'Cena na poramnuvanje'!D17*'Sreden kurs'!$D$5</f>
        <v>1753.983164</v>
      </c>
      <c r="E17" s="28">
        <f>'Cena na poramnuvanje'!E17*'Sreden kurs'!$D$5</f>
        <v>1617.6376559999997</v>
      </c>
      <c r="F17" s="28">
        <f>'Cena na poramnuvanje'!F17*'Sreden kurs'!$D$5</f>
        <v>1493.0141599999997</v>
      </c>
      <c r="G17" s="28">
        <f>'Cena na poramnuvanje'!G17*'Sreden kurs'!$D$5</f>
        <v>1411.5770239999999</v>
      </c>
      <c r="H17" s="28">
        <f>'Cena na poramnuvanje'!H17*'Sreden kurs'!$D$5</f>
        <v>1391.21774</v>
      </c>
      <c r="I17" s="28">
        <f>'Cena na poramnuvanje'!I17*'Sreden kurs'!$D$5</f>
        <v>1539.1238323339355</v>
      </c>
      <c r="J17" s="28">
        <f>'Cena na poramnuvanje'!J17*'Sreden kurs'!$D$5</f>
        <v>1570.2713000000001</v>
      </c>
      <c r="K17" s="28">
        <f>'Cena na poramnuvanje'!K17*'Sreden kurs'!$D$5</f>
        <v>1589.8697154179742</v>
      </c>
      <c r="L17" s="28">
        <f>'Cena na poramnuvanje'!L17*'Sreden kurs'!$D$5</f>
        <v>1468.3362400000001</v>
      </c>
      <c r="M17" s="28">
        <f>'Cena na poramnuvanje'!M17*'Sreden kurs'!$D$5</f>
        <v>1438.7227359999999</v>
      </c>
      <c r="N17" s="28">
        <f>'Cena na poramnuvanje'!N17*'Sreden kurs'!$D$5</f>
        <v>1412.2620987242672</v>
      </c>
      <c r="O17" s="28">
        <f>'Cena na poramnuvanje'!O17*'Sreden kurs'!$D$5</f>
        <v>1674.2560607018506</v>
      </c>
      <c r="P17" s="28">
        <f>'Cena na poramnuvanje'!P17*'Sreden kurs'!$D$5</f>
        <v>1673.747823285049</v>
      </c>
      <c r="Q17" s="28">
        <f>'Cena na poramnuvanje'!Q17*'Sreden kurs'!$D$5</f>
        <v>1582.5228647104489</v>
      </c>
      <c r="R17" s="28">
        <f>'Cena na poramnuvanje'!R17*'Sreden kurs'!$D$5</f>
        <v>1481.8038288284429</v>
      </c>
      <c r="S17" s="28">
        <f>'Cena na poramnuvanje'!S17*'Sreden kurs'!$D$5</f>
        <v>1470.8214544411671</v>
      </c>
      <c r="T17" s="28">
        <f>'Cena na poramnuvanje'!T17*'Sreden kurs'!$D$5</f>
        <v>1605.9311258835494</v>
      </c>
      <c r="U17" s="28">
        <f>'Cena na poramnuvanje'!U17*'Sreden kurs'!$D$5</f>
        <v>1623.6700364444443</v>
      </c>
      <c r="V17" s="28">
        <f>'Cena na poramnuvanje'!V17*'Sreden kurs'!$D$5</f>
        <v>1692.9053120000001</v>
      </c>
      <c r="W17" s="28">
        <f>'Cena na poramnuvanje'!W17*'Sreden kurs'!$D$5</f>
        <v>1832.3355599999998</v>
      </c>
      <c r="X17" s="28">
        <f>'Cena na poramnuvanje'!X17*'Sreden kurs'!$D$5</f>
        <v>1862.1756979591837</v>
      </c>
      <c r="Y17" s="28">
        <f>'Cena na poramnuvanje'!Y17*'Sreden kurs'!$D$5</f>
        <v>1902.0506839999998</v>
      </c>
      <c r="Z17" s="28">
        <f>'Cena na poramnuvanje'!Z17*'Sreden kurs'!$D$5</f>
        <v>1954.491264</v>
      </c>
      <c r="AA17" s="29">
        <f>'Cena na poramnuvanje'!AA17*'Sreden kurs'!$D$5</f>
        <v>1794.514201550661</v>
      </c>
    </row>
    <row r="18" spans="2:27" x14ac:dyDescent="0.25">
      <c r="B18" s="65"/>
      <c r="C18" s="6" t="s">
        <v>28</v>
      </c>
      <c r="D18" s="28">
        <f>'Cena na poramnuvanje'!D18*'Sreden kurs'!$D$5</f>
        <v>0</v>
      </c>
      <c r="E18" s="28">
        <f>'Cena na poramnuvanje'!E18*'Sreden kurs'!$D$5</f>
        <v>0</v>
      </c>
      <c r="F18" s="28">
        <f>'Cena na poramnuvanje'!F18*'Sreden kurs'!$D$5</f>
        <v>0</v>
      </c>
      <c r="G18" s="28">
        <f>'Cena na poramnuvanje'!G18*'Sreden kurs'!$D$5</f>
        <v>0</v>
      </c>
      <c r="H18" s="28">
        <f>'Cena na poramnuvanje'!H18*'Sreden kurs'!$D$5</f>
        <v>0</v>
      </c>
      <c r="I18" s="28">
        <f>'Cena na poramnuvanje'!I18*'Sreden kurs'!$D$5</f>
        <v>0</v>
      </c>
      <c r="J18" s="28">
        <f>'Cena na poramnuvanje'!J18*'Sreden kurs'!$D$5</f>
        <v>0</v>
      </c>
      <c r="K18" s="28">
        <f>'Cena na poramnuvanje'!K18*'Sreden kurs'!$D$5</f>
        <v>0</v>
      </c>
      <c r="L18" s="28">
        <f>'Cena na poramnuvanje'!L18*'Sreden kurs'!$D$5</f>
        <v>0</v>
      </c>
      <c r="M18" s="28">
        <f>'Cena na poramnuvanje'!M18*'Sreden kurs'!$D$5</f>
        <v>0</v>
      </c>
      <c r="N18" s="28">
        <f>'Cena na poramnuvanje'!N18*'Sreden kurs'!$D$5</f>
        <v>0</v>
      </c>
      <c r="O18" s="28">
        <f>'Cena na poramnuvanje'!O18*'Sreden kurs'!$D$5</f>
        <v>0</v>
      </c>
      <c r="P18" s="28">
        <f>'Cena na poramnuvanje'!P18*'Sreden kurs'!$D$5</f>
        <v>0</v>
      </c>
      <c r="Q18" s="28">
        <f>'Cena na poramnuvanje'!Q18*'Sreden kurs'!$D$5</f>
        <v>0</v>
      </c>
      <c r="R18" s="28">
        <f>'Cena na poramnuvanje'!R18*'Sreden kurs'!$D$5</f>
        <v>0</v>
      </c>
      <c r="S18" s="28">
        <f>'Cena na poramnuvanje'!S18*'Sreden kurs'!$D$5</f>
        <v>0</v>
      </c>
      <c r="T18" s="28">
        <f>'Cena na poramnuvanje'!T18*'Sreden kurs'!$D$5</f>
        <v>0</v>
      </c>
      <c r="U18" s="28">
        <f>'Cena na poramnuvanje'!U18*'Sreden kurs'!$D$5</f>
        <v>0</v>
      </c>
      <c r="V18" s="28">
        <f>'Cena na poramnuvanje'!V18*'Sreden kurs'!$D$5</f>
        <v>0</v>
      </c>
      <c r="W18" s="28">
        <f>'Cena na poramnuvanje'!W18*'Sreden kurs'!$D$5</f>
        <v>0</v>
      </c>
      <c r="X18" s="28">
        <f>'Cena na poramnuvanje'!X18*'Sreden kurs'!$D$5</f>
        <v>0</v>
      </c>
      <c r="Y18" s="28">
        <f>'Cena na poramnuvanje'!Y18*'Sreden kurs'!$D$5</f>
        <v>0</v>
      </c>
      <c r="Z18" s="28">
        <f>'Cena na poramnuvanje'!Z18*'Sreden kurs'!$D$5</f>
        <v>0</v>
      </c>
      <c r="AA18" s="29">
        <f>'Cena na poramnuvanje'!AA18*'Sreden kurs'!$D$5</f>
        <v>0</v>
      </c>
    </row>
    <row r="19" spans="2:27" ht="15.75" thickBot="1" x14ac:dyDescent="0.3">
      <c r="B19" s="66"/>
      <c r="C19" s="9" t="s">
        <v>29</v>
      </c>
      <c r="D19" s="30">
        <f>'Cena na poramnuvanje'!D19*'Sreden kurs'!$D$5</f>
        <v>0</v>
      </c>
      <c r="E19" s="30">
        <f>'Cena na poramnuvanje'!E19*'Sreden kurs'!$D$5</f>
        <v>0</v>
      </c>
      <c r="F19" s="30">
        <f>'Cena na poramnuvanje'!F19*'Sreden kurs'!$D$5</f>
        <v>0</v>
      </c>
      <c r="G19" s="30">
        <f>'Cena na poramnuvanje'!G19*'Sreden kurs'!$D$5</f>
        <v>0</v>
      </c>
      <c r="H19" s="30">
        <f>'Cena na poramnuvanje'!H19*'Sreden kurs'!$D$5</f>
        <v>0</v>
      </c>
      <c r="I19" s="30">
        <f>'Cena na poramnuvanje'!I19*'Sreden kurs'!$D$5</f>
        <v>0</v>
      </c>
      <c r="J19" s="30">
        <f>'Cena na poramnuvanje'!J19*'Sreden kurs'!$D$5</f>
        <v>0</v>
      </c>
      <c r="K19" s="30">
        <f>'Cena na poramnuvanje'!K19*'Sreden kurs'!$D$5</f>
        <v>0</v>
      </c>
      <c r="L19" s="30">
        <f>'Cena na poramnuvanje'!L19*'Sreden kurs'!$D$5</f>
        <v>0</v>
      </c>
      <c r="M19" s="30">
        <f>'Cena na poramnuvanje'!M19*'Sreden kurs'!$D$5</f>
        <v>0</v>
      </c>
      <c r="N19" s="30">
        <f>'Cena na poramnuvanje'!N19*'Sreden kurs'!$D$5</f>
        <v>0</v>
      </c>
      <c r="O19" s="30">
        <f>'Cena na poramnuvanje'!O19*'Sreden kurs'!$D$5</f>
        <v>0</v>
      </c>
      <c r="P19" s="30">
        <f>'Cena na poramnuvanje'!P19*'Sreden kurs'!$D$5</f>
        <v>0</v>
      </c>
      <c r="Q19" s="30">
        <f>'Cena na poramnuvanje'!Q19*'Sreden kurs'!$D$5</f>
        <v>0</v>
      </c>
      <c r="R19" s="30">
        <f>'Cena na poramnuvanje'!R19*'Sreden kurs'!$D$5</f>
        <v>0</v>
      </c>
      <c r="S19" s="30">
        <f>'Cena na poramnuvanje'!S19*'Sreden kurs'!$D$5</f>
        <v>0</v>
      </c>
      <c r="T19" s="30">
        <f>'Cena na poramnuvanje'!T19*'Sreden kurs'!$D$5</f>
        <v>0</v>
      </c>
      <c r="U19" s="30">
        <f>'Cena na poramnuvanje'!U19*'Sreden kurs'!$D$5</f>
        <v>0</v>
      </c>
      <c r="V19" s="30">
        <f>'Cena na poramnuvanje'!V19*'Sreden kurs'!$D$5</f>
        <v>0</v>
      </c>
      <c r="W19" s="30">
        <f>'Cena na poramnuvanje'!W19*'Sreden kurs'!$D$5</f>
        <v>0</v>
      </c>
      <c r="X19" s="30">
        <f>'Cena na poramnuvanje'!X19*'Sreden kurs'!$D$5</f>
        <v>0</v>
      </c>
      <c r="Y19" s="30">
        <f>'Cena na poramnuvanje'!Y19*'Sreden kurs'!$D$5</f>
        <v>0</v>
      </c>
      <c r="Z19" s="30">
        <f>'Cena na poramnuvanje'!Z19*'Sreden kurs'!$D$5</f>
        <v>0</v>
      </c>
      <c r="AA19" s="31">
        <f>'Cena na poramnuvanje'!AA19*'Sreden kurs'!$D$5</f>
        <v>0</v>
      </c>
    </row>
    <row r="20" spans="2:27" ht="15.75" thickTop="1" x14ac:dyDescent="0.25">
      <c r="B20" s="64" t="str">
        <f>'Cena na poramnuvanje'!B20:B23</f>
        <v>05.07.2021</v>
      </c>
      <c r="C20" s="6" t="s">
        <v>26</v>
      </c>
      <c r="D20" s="28">
        <f>'Cena na poramnuvanje'!D20*'Sreden kurs'!$D$6</f>
        <v>0</v>
      </c>
      <c r="E20" s="28">
        <f>'Cena na poramnuvanje'!E20*'Sreden kurs'!$D$6</f>
        <v>0</v>
      </c>
      <c r="F20" s="28">
        <f>'Cena na poramnuvanje'!F20*'Sreden kurs'!$D$6</f>
        <v>0</v>
      </c>
      <c r="G20" s="28">
        <f>'Cena na poramnuvanje'!G20*'Sreden kurs'!$D$6</f>
        <v>0</v>
      </c>
      <c r="H20" s="28">
        <f>'Cena na poramnuvanje'!H20*'Sreden kurs'!$D$6</f>
        <v>0</v>
      </c>
      <c r="I20" s="28">
        <f>'Cena na poramnuvanje'!I20*'Sreden kurs'!$D$6</f>
        <v>0</v>
      </c>
      <c r="J20" s="28">
        <f>'Cena na poramnuvanje'!J20*'Sreden kurs'!$D$6</f>
        <v>0</v>
      </c>
      <c r="K20" s="28">
        <f>'Cena na poramnuvanje'!K20*'Sreden kurs'!$D$6</f>
        <v>0</v>
      </c>
      <c r="L20" s="28">
        <f>'Cena na poramnuvanje'!L20*'Sreden kurs'!$D$6</f>
        <v>0</v>
      </c>
      <c r="M20" s="28">
        <f>'Cena na poramnuvanje'!M20*'Sreden kurs'!$D$6</f>
        <v>0</v>
      </c>
      <c r="N20" s="28">
        <f>'Cena na poramnuvanje'!N20*'Sreden kurs'!$D$6</f>
        <v>0</v>
      </c>
      <c r="O20" s="28">
        <f>'Cena na poramnuvanje'!O20*'Sreden kurs'!$D$6</f>
        <v>0</v>
      </c>
      <c r="P20" s="28">
        <f>'Cena na poramnuvanje'!P20*'Sreden kurs'!$D$6</f>
        <v>0</v>
      </c>
      <c r="Q20" s="28">
        <f>'Cena na poramnuvanje'!Q20*'Sreden kurs'!$D$6</f>
        <v>0</v>
      </c>
      <c r="R20" s="28">
        <f>'Cena na poramnuvanje'!R20*'Sreden kurs'!$D$6</f>
        <v>0</v>
      </c>
      <c r="S20" s="28">
        <f>'Cena na poramnuvanje'!S20*'Sreden kurs'!$D$6</f>
        <v>0</v>
      </c>
      <c r="T20" s="28">
        <f>'Cena na poramnuvanje'!T20*'Sreden kurs'!$D$6</f>
        <v>0</v>
      </c>
      <c r="U20" s="28">
        <f>'Cena na poramnuvanje'!U20*'Sreden kurs'!$D$6</f>
        <v>6515.5878279999997</v>
      </c>
      <c r="V20" s="28">
        <f>'Cena na poramnuvanje'!V20*'Sreden kurs'!$D$6</f>
        <v>6515.5878280000006</v>
      </c>
      <c r="W20" s="28">
        <f>'Cena na poramnuvanje'!W20*'Sreden kurs'!$D$6</f>
        <v>6515.5878280000006</v>
      </c>
      <c r="X20" s="28">
        <f>'Cena na poramnuvanje'!X20*'Sreden kurs'!$D$6</f>
        <v>6515.5878280000006</v>
      </c>
      <c r="Y20" s="28">
        <f>'Cena na poramnuvanje'!Y20*'Sreden kurs'!$D$6</f>
        <v>6515.5878279999988</v>
      </c>
      <c r="Z20" s="28">
        <f>'Cena na poramnuvanje'!Z20*'Sreden kurs'!$D$6</f>
        <v>6515.5878280000006</v>
      </c>
      <c r="AA20" s="29">
        <f>'Cena na poramnuvanje'!AA20*'Sreden kurs'!$D$6</f>
        <v>6515.5878280000006</v>
      </c>
    </row>
    <row r="21" spans="2:27" x14ac:dyDescent="0.25">
      <c r="B21" s="65"/>
      <c r="C21" s="6" t="s">
        <v>27</v>
      </c>
      <c r="D21" s="28">
        <f>'Cena na poramnuvanje'!D21*'Sreden kurs'!$D$6</f>
        <v>1509.6717559999997</v>
      </c>
      <c r="E21" s="28">
        <f>'Cena na poramnuvanje'!E21*'Sreden kurs'!$D$6</f>
        <v>1392.451636</v>
      </c>
      <c r="F21" s="28">
        <f>'Cena na poramnuvanje'!F21*'Sreden kurs'!$D$6</f>
        <v>1369.62456</v>
      </c>
      <c r="G21" s="28">
        <f>'Cena na poramnuvanje'!G21*'Sreden kurs'!$D$6</f>
        <v>1332.6076800000001</v>
      </c>
      <c r="H21" s="28">
        <f>'Cena na poramnuvanje'!H21*'Sreden kurs'!$D$6</f>
        <v>1323.9704080000001</v>
      </c>
      <c r="I21" s="28">
        <f>'Cena na poramnuvanje'!I21*'Sreden kurs'!$D$6</f>
        <v>1521.7391901392759</v>
      </c>
      <c r="J21" s="28">
        <f>'Cena na poramnuvanje'!J21*'Sreden kurs'!$D$6</f>
        <v>1850.6525333793099</v>
      </c>
      <c r="K21" s="28">
        <f>'Cena na poramnuvanje'!K21*'Sreden kurs'!$D$6</f>
        <v>1933.198042454098</v>
      </c>
      <c r="L21" s="28">
        <f>'Cena na poramnuvanje'!L21*'Sreden kurs'!$D$6</f>
        <v>1956.3421080000001</v>
      </c>
      <c r="M21" s="28">
        <f>'Cena na poramnuvanje'!M21*'Sreden kurs'!$D$6</f>
        <v>1916.857436</v>
      </c>
      <c r="N21" s="28">
        <f>'Cena na poramnuvanje'!N21*'Sreden kurs'!$D$6</f>
        <v>3115.5873999999994</v>
      </c>
      <c r="O21" s="28">
        <f>'Cena na poramnuvanje'!O21*'Sreden kurs'!$D$6</f>
        <v>3087.8247400000005</v>
      </c>
      <c r="P21" s="28">
        <f>'Cena na poramnuvanje'!P21*'Sreden kurs'!$D$6</f>
        <v>1811.9762760000001</v>
      </c>
      <c r="Q21" s="28">
        <f>'Cena na poramnuvanje'!Q21*'Sreden kurs'!$D$6</f>
        <v>1744.1119960000003</v>
      </c>
      <c r="R21" s="28">
        <f>'Cena na poramnuvanje'!R21*'Sreden kurs'!$D$6</f>
        <v>1646.0172640000001</v>
      </c>
      <c r="S21" s="28">
        <f>'Cena na poramnuvanje'!S21*'Sreden kurs'!$D$6</f>
        <v>1553.475064</v>
      </c>
      <c r="T21" s="28">
        <f>'Cena na poramnuvanje'!T21*'Sreden kurs'!$D$6</f>
        <v>1625.0410320000001</v>
      </c>
      <c r="U21" s="28">
        <f>'Cena na poramnuvanje'!U21*'Sreden kurs'!$D$6</f>
        <v>0</v>
      </c>
      <c r="V21" s="28">
        <f>'Cena na poramnuvanje'!V21*'Sreden kurs'!$D$6</f>
        <v>0</v>
      </c>
      <c r="W21" s="28">
        <f>'Cena na poramnuvanje'!W21*'Sreden kurs'!$D$6</f>
        <v>0</v>
      </c>
      <c r="X21" s="28">
        <f>'Cena na poramnuvanje'!X21*'Sreden kurs'!$D$6</f>
        <v>0</v>
      </c>
      <c r="Y21" s="28">
        <f>'Cena na poramnuvanje'!Y21*'Sreden kurs'!$D$6</f>
        <v>0</v>
      </c>
      <c r="Z21" s="28">
        <f>'Cena na poramnuvanje'!Z21*'Sreden kurs'!$D$6</f>
        <v>0</v>
      </c>
      <c r="AA21" s="29">
        <f>'Cena na poramnuvanje'!AA21*'Sreden kurs'!$D$6</f>
        <v>0</v>
      </c>
    </row>
    <row r="22" spans="2:27" x14ac:dyDescent="0.25">
      <c r="B22" s="65"/>
      <c r="C22" s="6" t="s">
        <v>28</v>
      </c>
      <c r="D22" s="28">
        <f>'Cena na poramnuvanje'!D22*'Sreden kurs'!$D$6</f>
        <v>0</v>
      </c>
      <c r="E22" s="28">
        <f>'Cena na poramnuvanje'!E22*'Sreden kurs'!$D$6</f>
        <v>0</v>
      </c>
      <c r="F22" s="28">
        <f>'Cena na poramnuvanje'!F22*'Sreden kurs'!$D$6</f>
        <v>0</v>
      </c>
      <c r="G22" s="28">
        <f>'Cena na poramnuvanje'!G22*'Sreden kurs'!$D$6</f>
        <v>0</v>
      </c>
      <c r="H22" s="28">
        <f>'Cena na poramnuvanje'!H22*'Sreden kurs'!$D$6</f>
        <v>0</v>
      </c>
      <c r="I22" s="28">
        <f>'Cena na poramnuvanje'!I22*'Sreden kurs'!$D$6</f>
        <v>0</v>
      </c>
      <c r="J22" s="28">
        <f>'Cena na poramnuvanje'!J22*'Sreden kurs'!$D$6</f>
        <v>0</v>
      </c>
      <c r="K22" s="28">
        <f>'Cena na poramnuvanje'!K22*'Sreden kurs'!$D$6</f>
        <v>0</v>
      </c>
      <c r="L22" s="28">
        <f>'Cena na poramnuvanje'!L22*'Sreden kurs'!$D$6</f>
        <v>0</v>
      </c>
      <c r="M22" s="28">
        <f>'Cena na poramnuvanje'!M22*'Sreden kurs'!$D$6</f>
        <v>0</v>
      </c>
      <c r="N22" s="28">
        <f>'Cena na poramnuvanje'!N22*'Sreden kurs'!$D$6</f>
        <v>0</v>
      </c>
      <c r="O22" s="28">
        <f>'Cena na poramnuvanje'!O22*'Sreden kurs'!$D$6</f>
        <v>0</v>
      </c>
      <c r="P22" s="28">
        <f>'Cena na poramnuvanje'!P22*'Sreden kurs'!$D$6</f>
        <v>0</v>
      </c>
      <c r="Q22" s="28">
        <f>'Cena na poramnuvanje'!Q22*'Sreden kurs'!$D$6</f>
        <v>0</v>
      </c>
      <c r="R22" s="28">
        <f>'Cena na poramnuvanje'!R22*'Sreden kurs'!$D$6</f>
        <v>0</v>
      </c>
      <c r="S22" s="28">
        <f>'Cena na poramnuvanje'!S22*'Sreden kurs'!$D$6</f>
        <v>0</v>
      </c>
      <c r="T22" s="28">
        <f>'Cena na poramnuvanje'!T22*'Sreden kurs'!$D$6</f>
        <v>0</v>
      </c>
      <c r="U22" s="28">
        <f>'Cena na poramnuvanje'!U22*'Sreden kurs'!$D$6</f>
        <v>0</v>
      </c>
      <c r="V22" s="28">
        <f>'Cena na poramnuvanje'!V22*'Sreden kurs'!$D$6</f>
        <v>0</v>
      </c>
      <c r="W22" s="28">
        <f>'Cena na poramnuvanje'!W22*'Sreden kurs'!$D$6</f>
        <v>0</v>
      </c>
      <c r="X22" s="28">
        <f>'Cena na poramnuvanje'!X22*'Sreden kurs'!$D$6</f>
        <v>0</v>
      </c>
      <c r="Y22" s="28">
        <f>'Cena na poramnuvanje'!Y22*'Sreden kurs'!$D$6</f>
        <v>0</v>
      </c>
      <c r="Z22" s="28">
        <f>'Cena na poramnuvanje'!Z22*'Sreden kurs'!$D$6</f>
        <v>0</v>
      </c>
      <c r="AA22" s="29">
        <f>'Cena na poramnuvanje'!AA22*'Sreden kurs'!$D$6</f>
        <v>0</v>
      </c>
    </row>
    <row r="23" spans="2:27" ht="15.75" thickBot="1" x14ac:dyDescent="0.3">
      <c r="B23" s="66"/>
      <c r="C23" s="9" t="s">
        <v>29</v>
      </c>
      <c r="D23" s="30">
        <f>'Cena na poramnuvanje'!D23*'Sreden kurs'!$D$6</f>
        <v>0</v>
      </c>
      <c r="E23" s="30">
        <f>'Cena na poramnuvanje'!E23*'Sreden kurs'!$D$6</f>
        <v>0</v>
      </c>
      <c r="F23" s="30">
        <f>'Cena na poramnuvanje'!F23*'Sreden kurs'!$D$6</f>
        <v>0</v>
      </c>
      <c r="G23" s="30">
        <f>'Cena na poramnuvanje'!G23*'Sreden kurs'!$D$6</f>
        <v>0</v>
      </c>
      <c r="H23" s="30">
        <f>'Cena na poramnuvanje'!H23*'Sreden kurs'!$D$6</f>
        <v>0</v>
      </c>
      <c r="I23" s="30">
        <f>'Cena na poramnuvanje'!I23*'Sreden kurs'!$D$6</f>
        <v>0</v>
      </c>
      <c r="J23" s="30">
        <f>'Cena na poramnuvanje'!J23*'Sreden kurs'!$D$6</f>
        <v>0</v>
      </c>
      <c r="K23" s="30">
        <f>'Cena na poramnuvanje'!K23*'Sreden kurs'!$D$6</f>
        <v>0</v>
      </c>
      <c r="L23" s="30">
        <f>'Cena na poramnuvanje'!L23*'Sreden kurs'!$D$6</f>
        <v>0</v>
      </c>
      <c r="M23" s="30">
        <f>'Cena na poramnuvanje'!M23*'Sreden kurs'!$D$6</f>
        <v>0</v>
      </c>
      <c r="N23" s="30">
        <f>'Cena na poramnuvanje'!N23*'Sreden kurs'!$D$6</f>
        <v>0</v>
      </c>
      <c r="O23" s="30">
        <f>'Cena na poramnuvanje'!O23*'Sreden kurs'!$D$6</f>
        <v>0</v>
      </c>
      <c r="P23" s="30">
        <f>'Cena na poramnuvanje'!P23*'Sreden kurs'!$D$6</f>
        <v>0</v>
      </c>
      <c r="Q23" s="30">
        <f>'Cena na poramnuvanje'!Q23*'Sreden kurs'!$D$6</f>
        <v>0</v>
      </c>
      <c r="R23" s="30">
        <f>'Cena na poramnuvanje'!R23*'Sreden kurs'!$D$6</f>
        <v>0</v>
      </c>
      <c r="S23" s="30">
        <f>'Cena na poramnuvanje'!S23*'Sreden kurs'!$D$6</f>
        <v>0</v>
      </c>
      <c r="T23" s="30">
        <f>'Cena na poramnuvanje'!T23*'Sreden kurs'!$D$6</f>
        <v>0</v>
      </c>
      <c r="U23" s="30">
        <f>'Cena na poramnuvanje'!U23*'Sreden kurs'!$D$6</f>
        <v>0</v>
      </c>
      <c r="V23" s="30">
        <f>'Cena na poramnuvanje'!V23*'Sreden kurs'!$D$6</f>
        <v>0</v>
      </c>
      <c r="W23" s="30">
        <f>'Cena na poramnuvanje'!W23*'Sreden kurs'!$D$6</f>
        <v>0</v>
      </c>
      <c r="X23" s="30">
        <f>'Cena na poramnuvanje'!X23*'Sreden kurs'!$D$6</f>
        <v>0</v>
      </c>
      <c r="Y23" s="30">
        <f>'Cena na poramnuvanje'!Y23*'Sreden kurs'!$D$6</f>
        <v>0</v>
      </c>
      <c r="Z23" s="30">
        <f>'Cena na poramnuvanje'!Z23*'Sreden kurs'!$D$6</f>
        <v>0</v>
      </c>
      <c r="AA23" s="31">
        <f>'Cena na poramnuvanje'!AA23*'Sreden kurs'!$D$6</f>
        <v>0</v>
      </c>
    </row>
    <row r="24" spans="2:27" ht="15.75" thickTop="1" x14ac:dyDescent="0.25">
      <c r="B24" s="64" t="str">
        <f>'Cena na poramnuvanje'!B24:B27</f>
        <v>06.07.2021</v>
      </c>
      <c r="C24" s="6" t="s">
        <v>26</v>
      </c>
      <c r="D24" s="28">
        <f>'Cena na poramnuvanje'!D24*'Sreden kurs'!$D$7</f>
        <v>6515.6089499999998</v>
      </c>
      <c r="E24" s="28">
        <f>'Cena na poramnuvanje'!E24*'Sreden kurs'!$D$7</f>
        <v>0</v>
      </c>
      <c r="F24" s="28">
        <f>'Cena na poramnuvanje'!F24*'Sreden kurs'!$D$7</f>
        <v>0</v>
      </c>
      <c r="G24" s="28">
        <f>'Cena na poramnuvanje'!G24*'Sreden kurs'!$D$7</f>
        <v>0</v>
      </c>
      <c r="H24" s="28">
        <f>'Cena na poramnuvanje'!H24*'Sreden kurs'!$D$7</f>
        <v>0</v>
      </c>
      <c r="I24" s="28">
        <f>'Cena na poramnuvanje'!I24*'Sreden kurs'!$D$7</f>
        <v>0</v>
      </c>
      <c r="J24" s="28">
        <f>'Cena na poramnuvanje'!J24*'Sreden kurs'!$D$7</f>
        <v>0</v>
      </c>
      <c r="K24" s="28">
        <f>'Cena na poramnuvanje'!K24*'Sreden kurs'!$D$7</f>
        <v>0</v>
      </c>
      <c r="L24" s="28">
        <f>'Cena na poramnuvanje'!L24*'Sreden kurs'!$D$7</f>
        <v>0</v>
      </c>
      <c r="M24" s="28">
        <f>'Cena na poramnuvanje'!M24*'Sreden kurs'!$D$7</f>
        <v>5975.4416378048782</v>
      </c>
      <c r="N24" s="28">
        <f>'Cena na poramnuvanje'!N24*'Sreden kurs'!$D$7</f>
        <v>6515.6089499999998</v>
      </c>
      <c r="O24" s="28">
        <f>'Cena na poramnuvanje'!O24*'Sreden kurs'!$D$7</f>
        <v>6515.6089499999998</v>
      </c>
      <c r="P24" s="28">
        <f>'Cena na poramnuvanje'!P24*'Sreden kurs'!$D$7</f>
        <v>6055.4721452662725</v>
      </c>
      <c r="Q24" s="28">
        <f>'Cena na poramnuvanje'!Q24*'Sreden kurs'!$D$7</f>
        <v>5906.0176327956997</v>
      </c>
      <c r="R24" s="28">
        <f>'Cena na poramnuvanje'!R24*'Sreden kurs'!$D$7</f>
        <v>5944.5386949107806</v>
      </c>
      <c r="S24" s="28">
        <f>'Cena na poramnuvanje'!S24*'Sreden kurs'!$D$7</f>
        <v>5641.6478625</v>
      </c>
      <c r="T24" s="28">
        <f>'Cena na poramnuvanje'!T24*'Sreden kurs'!$D$7</f>
        <v>5857.271810048207</v>
      </c>
      <c r="U24" s="28">
        <f>'Cena na poramnuvanje'!U24*'Sreden kurs'!$D$7</f>
        <v>5920.1165142273258</v>
      </c>
      <c r="V24" s="28">
        <f>'Cena na poramnuvanje'!V24*'Sreden kurs'!$D$7</f>
        <v>5735.6627964129339</v>
      </c>
      <c r="W24" s="28">
        <f>'Cena na poramnuvanje'!W24*'Sreden kurs'!$D$7</f>
        <v>5641.7749386792448</v>
      </c>
      <c r="X24" s="28">
        <f>'Cena na poramnuvanje'!X24*'Sreden kurs'!$D$7</f>
        <v>5641.600563</v>
      </c>
      <c r="Y24" s="28">
        <f>'Cena na poramnuvanje'!Y24*'Sreden kurs'!$D$7</f>
        <v>5783.3633174597844</v>
      </c>
      <c r="Z24" s="28">
        <f>'Cena na poramnuvanje'!Z24*'Sreden kurs'!$D$7</f>
        <v>5916.4189911240583</v>
      </c>
      <c r="AA24" s="29">
        <f>'Cena na poramnuvanje'!AA24*'Sreden kurs'!$D$7</f>
        <v>5641.3908000000001</v>
      </c>
    </row>
    <row r="25" spans="2:27" x14ac:dyDescent="0.25">
      <c r="B25" s="65"/>
      <c r="C25" s="6" t="s">
        <v>27</v>
      </c>
      <c r="D25" s="28">
        <f>'Cena na poramnuvanje'!D25*'Sreden kurs'!$D$7</f>
        <v>0</v>
      </c>
      <c r="E25" s="28">
        <f>'Cena na poramnuvanje'!E25*'Sreden kurs'!$D$7</f>
        <v>0</v>
      </c>
      <c r="F25" s="28">
        <f>'Cena na poramnuvanje'!F25*'Sreden kurs'!$D$7</f>
        <v>0</v>
      </c>
      <c r="G25" s="28">
        <f>'Cena na poramnuvanje'!G25*'Sreden kurs'!$D$7</f>
        <v>1323.9747</v>
      </c>
      <c r="H25" s="28">
        <f>'Cena na poramnuvanje'!H25*'Sreden kurs'!$D$7</f>
        <v>1269.6831</v>
      </c>
      <c r="I25" s="28">
        <f>'Cena na poramnuvanje'!I25*'Sreden kurs'!$D$7</f>
        <v>1502.1212623176662</v>
      </c>
      <c r="J25" s="28">
        <f>'Cena na poramnuvanje'!J25*'Sreden kurs'!$D$7</f>
        <v>1660.0265198630138</v>
      </c>
      <c r="K25" s="28">
        <f>'Cena na poramnuvanje'!K25*'Sreden kurs'!$D$7</f>
        <v>1800.2601</v>
      </c>
      <c r="L25" s="28">
        <f>'Cena na poramnuvanje'!L25*'Sreden kurs'!$D$7</f>
        <v>1808.8974000000003</v>
      </c>
      <c r="M25" s="28">
        <f>'Cena na poramnuvanje'!M25*'Sreden kurs'!$D$7</f>
        <v>0</v>
      </c>
      <c r="N25" s="28">
        <f>'Cena na poramnuvanje'!N25*'Sreden kurs'!$D$7</f>
        <v>0</v>
      </c>
      <c r="O25" s="28">
        <f>'Cena na poramnuvanje'!O25*'Sreden kurs'!$D$7</f>
        <v>0</v>
      </c>
      <c r="P25" s="28">
        <f>'Cena na poramnuvanje'!P25*'Sreden kurs'!$D$7</f>
        <v>0</v>
      </c>
      <c r="Q25" s="28">
        <f>'Cena na poramnuvanje'!Q25*'Sreden kurs'!$D$7</f>
        <v>0</v>
      </c>
      <c r="R25" s="28">
        <f>'Cena na poramnuvanje'!R25*'Sreden kurs'!$D$7</f>
        <v>0</v>
      </c>
      <c r="S25" s="28">
        <f>'Cena na poramnuvanje'!S25*'Sreden kurs'!$D$7</f>
        <v>0</v>
      </c>
      <c r="T25" s="28">
        <f>'Cena na poramnuvanje'!T25*'Sreden kurs'!$D$7</f>
        <v>0</v>
      </c>
      <c r="U25" s="28">
        <f>'Cena na poramnuvanje'!U25*'Sreden kurs'!$D$7</f>
        <v>0</v>
      </c>
      <c r="V25" s="28">
        <f>'Cena na poramnuvanje'!V25*'Sreden kurs'!$D$7</f>
        <v>0</v>
      </c>
      <c r="W25" s="28">
        <f>'Cena na poramnuvanje'!W25*'Sreden kurs'!$D$7</f>
        <v>0</v>
      </c>
      <c r="X25" s="28">
        <f>'Cena na poramnuvanje'!X25*'Sreden kurs'!$D$7</f>
        <v>0</v>
      </c>
      <c r="Y25" s="28">
        <f>'Cena na poramnuvanje'!Y25*'Sreden kurs'!$D$7</f>
        <v>0</v>
      </c>
      <c r="Z25" s="28">
        <f>'Cena na poramnuvanje'!Z25*'Sreden kurs'!$D$7</f>
        <v>0</v>
      </c>
      <c r="AA25" s="29">
        <f>'Cena na poramnuvanje'!AA25*'Sreden kurs'!$D$7</f>
        <v>0</v>
      </c>
    </row>
    <row r="26" spans="2:27" x14ac:dyDescent="0.25">
      <c r="B26" s="65"/>
      <c r="C26" s="6" t="s">
        <v>28</v>
      </c>
      <c r="D26" s="28">
        <f>'Cena na poramnuvanje'!D26*'Sreden kurs'!$D$7</f>
        <v>0</v>
      </c>
      <c r="E26" s="28">
        <f>'Cena na poramnuvanje'!E26*'Sreden kurs'!$D$7</f>
        <v>2409.18975</v>
      </c>
      <c r="F26" s="28">
        <f>'Cena na poramnuvanje'!F26*'Sreden kurs'!$D$7</f>
        <v>2256.18615</v>
      </c>
      <c r="G26" s="28">
        <f>'Cena na poramnuvanje'!G26*'Sreden kurs'!$D$7</f>
        <v>0</v>
      </c>
      <c r="H26" s="28">
        <f>'Cena na poramnuvanje'!H26*'Sreden kurs'!$D$7</f>
        <v>0</v>
      </c>
      <c r="I26" s="28">
        <f>'Cena na poramnuvanje'!I26*'Sreden kurs'!$D$7</f>
        <v>0</v>
      </c>
      <c r="J26" s="28">
        <f>'Cena na poramnuvanje'!J26*'Sreden kurs'!$D$7</f>
        <v>0</v>
      </c>
      <c r="K26" s="28">
        <f>'Cena na poramnuvanje'!K26*'Sreden kurs'!$D$7</f>
        <v>0</v>
      </c>
      <c r="L26" s="28">
        <f>'Cena na poramnuvanje'!L26*'Sreden kurs'!$D$7</f>
        <v>0</v>
      </c>
      <c r="M26" s="28">
        <f>'Cena na poramnuvanje'!M26*'Sreden kurs'!$D$7</f>
        <v>0</v>
      </c>
      <c r="N26" s="28">
        <f>'Cena na poramnuvanje'!N26*'Sreden kurs'!$D$7</f>
        <v>0</v>
      </c>
      <c r="O26" s="28">
        <f>'Cena na poramnuvanje'!O26*'Sreden kurs'!$D$7</f>
        <v>0</v>
      </c>
      <c r="P26" s="28">
        <f>'Cena na poramnuvanje'!P26*'Sreden kurs'!$D$7</f>
        <v>0</v>
      </c>
      <c r="Q26" s="28">
        <f>'Cena na poramnuvanje'!Q26*'Sreden kurs'!$D$7</f>
        <v>0</v>
      </c>
      <c r="R26" s="28">
        <f>'Cena na poramnuvanje'!R26*'Sreden kurs'!$D$7</f>
        <v>0</v>
      </c>
      <c r="S26" s="28">
        <f>'Cena na poramnuvanje'!S26*'Sreden kurs'!$D$7</f>
        <v>0</v>
      </c>
      <c r="T26" s="28">
        <f>'Cena na poramnuvanje'!T26*'Sreden kurs'!$D$7</f>
        <v>0</v>
      </c>
      <c r="U26" s="28">
        <f>'Cena na poramnuvanje'!U26*'Sreden kurs'!$D$7</f>
        <v>0</v>
      </c>
      <c r="V26" s="28">
        <f>'Cena na poramnuvanje'!V26*'Sreden kurs'!$D$7</f>
        <v>0</v>
      </c>
      <c r="W26" s="28">
        <f>'Cena na poramnuvanje'!W26*'Sreden kurs'!$D$7</f>
        <v>0</v>
      </c>
      <c r="X26" s="28">
        <f>'Cena na poramnuvanje'!X26*'Sreden kurs'!$D$7</f>
        <v>0</v>
      </c>
      <c r="Y26" s="28">
        <f>'Cena na poramnuvanje'!Y26*'Sreden kurs'!$D$7</f>
        <v>0</v>
      </c>
      <c r="Z26" s="28">
        <f>'Cena na poramnuvanje'!Z26*'Sreden kurs'!$D$7</f>
        <v>0</v>
      </c>
      <c r="AA26" s="29">
        <f>'Cena na poramnuvanje'!AA26*'Sreden kurs'!$D$7</f>
        <v>0</v>
      </c>
    </row>
    <row r="27" spans="2:27" ht="15.75" thickBot="1" x14ac:dyDescent="0.3">
      <c r="B27" s="66"/>
      <c r="C27" s="9" t="s">
        <v>29</v>
      </c>
      <c r="D27" s="30">
        <f>'Cena na poramnuvanje'!D27*'Sreden kurs'!$D$7</f>
        <v>0</v>
      </c>
      <c r="E27" s="30">
        <f>'Cena na poramnuvanje'!E27*'Sreden kurs'!$D$7</f>
        <v>7226.9522999999999</v>
      </c>
      <c r="F27" s="30">
        <f>'Cena na poramnuvanje'!F27*'Sreden kurs'!$D$7</f>
        <v>6768.5584499999995</v>
      </c>
      <c r="G27" s="30">
        <f>'Cena na poramnuvanje'!G27*'Sreden kurs'!$D$7</f>
        <v>0</v>
      </c>
      <c r="H27" s="30">
        <f>'Cena na poramnuvanje'!H27*'Sreden kurs'!$D$7</f>
        <v>0</v>
      </c>
      <c r="I27" s="30">
        <f>'Cena na poramnuvanje'!I27*'Sreden kurs'!$D$7</f>
        <v>0</v>
      </c>
      <c r="J27" s="30">
        <f>'Cena na poramnuvanje'!J27*'Sreden kurs'!$D$7</f>
        <v>0</v>
      </c>
      <c r="K27" s="30">
        <f>'Cena na poramnuvanje'!K27*'Sreden kurs'!$D$7</f>
        <v>0</v>
      </c>
      <c r="L27" s="30">
        <f>'Cena na poramnuvanje'!L27*'Sreden kurs'!$D$7</f>
        <v>0</v>
      </c>
      <c r="M27" s="30">
        <f>'Cena na poramnuvanje'!M27*'Sreden kurs'!$D$7</f>
        <v>0</v>
      </c>
      <c r="N27" s="30">
        <f>'Cena na poramnuvanje'!N27*'Sreden kurs'!$D$7</f>
        <v>0</v>
      </c>
      <c r="O27" s="30">
        <f>'Cena na poramnuvanje'!O27*'Sreden kurs'!$D$7</f>
        <v>0</v>
      </c>
      <c r="P27" s="30">
        <f>'Cena na poramnuvanje'!P27*'Sreden kurs'!$D$7</f>
        <v>0</v>
      </c>
      <c r="Q27" s="30">
        <f>'Cena na poramnuvanje'!Q27*'Sreden kurs'!$D$7</f>
        <v>0</v>
      </c>
      <c r="R27" s="30">
        <f>'Cena na poramnuvanje'!R27*'Sreden kurs'!$D$7</f>
        <v>0</v>
      </c>
      <c r="S27" s="30">
        <f>'Cena na poramnuvanje'!S27*'Sreden kurs'!$D$7</f>
        <v>0</v>
      </c>
      <c r="T27" s="30">
        <f>'Cena na poramnuvanje'!T27*'Sreden kurs'!$D$7</f>
        <v>0</v>
      </c>
      <c r="U27" s="30">
        <f>'Cena na poramnuvanje'!U27*'Sreden kurs'!$D$7</f>
        <v>0</v>
      </c>
      <c r="V27" s="30">
        <f>'Cena na poramnuvanje'!V27*'Sreden kurs'!$D$7</f>
        <v>0</v>
      </c>
      <c r="W27" s="30">
        <f>'Cena na poramnuvanje'!W27*'Sreden kurs'!$D$7</f>
        <v>0</v>
      </c>
      <c r="X27" s="30">
        <f>'Cena na poramnuvanje'!X27*'Sreden kurs'!$D$7</f>
        <v>0</v>
      </c>
      <c r="Y27" s="30">
        <f>'Cena na poramnuvanje'!Y27*'Sreden kurs'!$D$7</f>
        <v>0</v>
      </c>
      <c r="Z27" s="30">
        <f>'Cena na poramnuvanje'!Z27*'Sreden kurs'!$D$7</f>
        <v>0</v>
      </c>
      <c r="AA27" s="31">
        <f>'Cena na poramnuvanje'!AA27*'Sreden kurs'!$D$7</f>
        <v>0</v>
      </c>
    </row>
    <row r="28" spans="2:27" ht="15.75" thickTop="1" x14ac:dyDescent="0.25">
      <c r="B28" s="64" t="str">
        <f>'Cena na poramnuvanje'!B28:B31</f>
        <v>07.07.2021</v>
      </c>
      <c r="C28" s="6" t="s">
        <v>26</v>
      </c>
      <c r="D28" s="28">
        <f>'Cena na poramnuvanje'!D28*'Sreden kurs'!$D$8</f>
        <v>5641.1621999999998</v>
      </c>
      <c r="E28" s="28">
        <f>'Cena na poramnuvanje'!E28*'Sreden kurs'!$D$8</f>
        <v>0</v>
      </c>
      <c r="F28" s="28">
        <f>'Cena na poramnuvanje'!F28*'Sreden kurs'!$D$8</f>
        <v>0</v>
      </c>
      <c r="G28" s="28">
        <f>'Cena na poramnuvanje'!G28*'Sreden kurs'!$D$8</f>
        <v>0</v>
      </c>
      <c r="H28" s="28">
        <f>'Cena na poramnuvanje'!H28*'Sreden kurs'!$D$8</f>
        <v>0</v>
      </c>
      <c r="I28" s="28">
        <f>'Cena na poramnuvanje'!I28*'Sreden kurs'!$D$8</f>
        <v>0</v>
      </c>
      <c r="J28" s="28">
        <f>'Cena na poramnuvanje'!J28*'Sreden kurs'!$D$8</f>
        <v>0</v>
      </c>
      <c r="K28" s="28">
        <f>'Cena na poramnuvanje'!K28*'Sreden kurs'!$D$8</f>
        <v>0</v>
      </c>
      <c r="L28" s="28">
        <f>'Cena na poramnuvanje'!L28*'Sreden kurs'!$D$8</f>
        <v>0</v>
      </c>
      <c r="M28" s="28">
        <f>'Cena na poramnuvanje'!M28*'Sreden kurs'!$D$8</f>
        <v>0</v>
      </c>
      <c r="N28" s="28">
        <f>'Cena na poramnuvanje'!N28*'Sreden kurs'!$D$8</f>
        <v>6515.3449250000003</v>
      </c>
      <c r="O28" s="28">
        <f>'Cena na poramnuvanje'!O28*'Sreden kurs'!$D$8</f>
        <v>6515.3449250000012</v>
      </c>
      <c r="P28" s="28">
        <f>'Cena na poramnuvanje'!P28*'Sreden kurs'!$D$8</f>
        <v>6515.3449250000012</v>
      </c>
      <c r="Q28" s="28">
        <f>'Cena na poramnuvanje'!Q28*'Sreden kurs'!$D$8</f>
        <v>6515.3449249999994</v>
      </c>
      <c r="R28" s="28">
        <f>'Cena na poramnuvanje'!R28*'Sreden kurs'!$D$8</f>
        <v>0</v>
      </c>
      <c r="S28" s="28">
        <f>'Cena na poramnuvanje'!S28*'Sreden kurs'!$D$8</f>
        <v>0</v>
      </c>
      <c r="T28" s="28">
        <f>'Cena na poramnuvanje'!T28*'Sreden kurs'!$D$8</f>
        <v>6080.4281463930356</v>
      </c>
      <c r="U28" s="28">
        <f>'Cena na poramnuvanje'!U28*'Sreden kurs'!$D$8</f>
        <v>5916.3022928751807</v>
      </c>
      <c r="V28" s="28">
        <f>'Cena na poramnuvanje'!V28*'Sreden kurs'!$D$8</f>
        <v>5641.8517044117652</v>
      </c>
      <c r="W28" s="28">
        <f>'Cena na poramnuvanje'!W28*'Sreden kurs'!$D$8</f>
        <v>5641.7534197916675</v>
      </c>
      <c r="X28" s="28">
        <f>'Cena na poramnuvanje'!X28*'Sreden kurs'!$D$8</f>
        <v>6238.2664067749611</v>
      </c>
      <c r="Y28" s="28">
        <f>'Cena na poramnuvanje'!Y28*'Sreden kurs'!$D$8</f>
        <v>6161.9450729235568</v>
      </c>
      <c r="Z28" s="28">
        <f>'Cena na poramnuvanje'!Z28*'Sreden kurs'!$D$8</f>
        <v>6515.3449250000003</v>
      </c>
      <c r="AA28" s="29">
        <f>'Cena na poramnuvanje'!AA28*'Sreden kurs'!$D$8</f>
        <v>6515.3449250000003</v>
      </c>
    </row>
    <row r="29" spans="2:27" x14ac:dyDescent="0.25">
      <c r="B29" s="65"/>
      <c r="C29" s="6" t="s">
        <v>27</v>
      </c>
      <c r="D29" s="28">
        <f>'Cena na poramnuvanje'!D29*'Sreden kurs'!$D$8</f>
        <v>0</v>
      </c>
      <c r="E29" s="28">
        <f>'Cena na poramnuvanje'!E29*'Sreden kurs'!$D$8</f>
        <v>0</v>
      </c>
      <c r="F29" s="28">
        <f>'Cena na poramnuvanje'!F29*'Sreden kurs'!$D$8</f>
        <v>1401.6536000000001</v>
      </c>
      <c r="G29" s="28">
        <f>'Cena na poramnuvanje'!G29*'Sreden kurs'!$D$8</f>
        <v>1402.2705250000001</v>
      </c>
      <c r="H29" s="28">
        <f>'Cena na poramnuvanje'!H29*'Sreden kurs'!$D$8</f>
        <v>1401.6536000000001</v>
      </c>
      <c r="I29" s="28">
        <f>'Cena na poramnuvanje'!I29*'Sreden kurs'!$D$8</f>
        <v>1680.1371086245322</v>
      </c>
      <c r="J29" s="28">
        <f>'Cena na poramnuvanje'!J29*'Sreden kurs'!$D$8</f>
        <v>2020.3573318570916</v>
      </c>
      <c r="K29" s="28">
        <f>'Cena na poramnuvanje'!K29*'Sreden kurs'!$D$8</f>
        <v>2171.4676918568271</v>
      </c>
      <c r="L29" s="28">
        <f>'Cena na poramnuvanje'!L29*'Sreden kurs'!$D$8</f>
        <v>2016.7278249999999</v>
      </c>
      <c r="M29" s="28">
        <f>'Cena na poramnuvanje'!M29*'Sreden kurs'!$D$8</f>
        <v>1954.4184</v>
      </c>
      <c r="N29" s="28">
        <f>'Cena na poramnuvanje'!N29*'Sreden kurs'!$D$8</f>
        <v>0</v>
      </c>
      <c r="O29" s="28">
        <f>'Cena na poramnuvanje'!O29*'Sreden kurs'!$D$8</f>
        <v>0</v>
      </c>
      <c r="P29" s="28">
        <f>'Cena na poramnuvanje'!P29*'Sreden kurs'!$D$8</f>
        <v>0</v>
      </c>
      <c r="Q29" s="28">
        <f>'Cena na poramnuvanje'!Q29*'Sreden kurs'!$D$8</f>
        <v>0</v>
      </c>
      <c r="R29" s="28">
        <f>'Cena na poramnuvanje'!R29*'Sreden kurs'!$D$8</f>
        <v>3269.7025000000003</v>
      </c>
      <c r="S29" s="28">
        <f>'Cena na poramnuvanje'!S29*'Sreden kurs'!$D$8</f>
        <v>3609.0112499999996</v>
      </c>
      <c r="T29" s="28">
        <f>'Cena na poramnuvanje'!T29*'Sreden kurs'!$D$8</f>
        <v>0</v>
      </c>
      <c r="U29" s="28">
        <f>'Cena na poramnuvanje'!U29*'Sreden kurs'!$D$8</f>
        <v>0</v>
      </c>
      <c r="V29" s="28">
        <f>'Cena na poramnuvanje'!V29*'Sreden kurs'!$D$8</f>
        <v>0</v>
      </c>
      <c r="W29" s="28">
        <f>'Cena na poramnuvanje'!W29*'Sreden kurs'!$D$8</f>
        <v>0</v>
      </c>
      <c r="X29" s="28">
        <f>'Cena na poramnuvanje'!X29*'Sreden kurs'!$D$8</f>
        <v>0</v>
      </c>
      <c r="Y29" s="28">
        <f>'Cena na poramnuvanje'!Y29*'Sreden kurs'!$D$8</f>
        <v>0</v>
      </c>
      <c r="Z29" s="28">
        <f>'Cena na poramnuvanje'!Z29*'Sreden kurs'!$D$8</f>
        <v>0</v>
      </c>
      <c r="AA29" s="29">
        <f>'Cena na poramnuvanje'!AA29*'Sreden kurs'!$D$8</f>
        <v>0</v>
      </c>
    </row>
    <row r="30" spans="2:27" x14ac:dyDescent="0.25">
      <c r="B30" s="65"/>
      <c r="C30" s="6" t="s">
        <v>28</v>
      </c>
      <c r="D30" s="28">
        <f>'Cena na poramnuvanje'!D30*'Sreden kurs'!$D$8</f>
        <v>0</v>
      </c>
      <c r="E30" s="28">
        <f>'Cena na poramnuvanje'!E30*'Sreden kurs'!$D$8</f>
        <v>2315.3195250000003</v>
      </c>
      <c r="F30" s="28">
        <f>'Cena na poramnuvanje'!F30*'Sreden kurs'!$D$8</f>
        <v>0</v>
      </c>
      <c r="G30" s="28">
        <f>'Cena na poramnuvanje'!G30*'Sreden kurs'!$D$8</f>
        <v>0</v>
      </c>
      <c r="H30" s="28">
        <f>'Cena na poramnuvanje'!H30*'Sreden kurs'!$D$8</f>
        <v>0</v>
      </c>
      <c r="I30" s="28">
        <f>'Cena na poramnuvanje'!I30*'Sreden kurs'!$D$8</f>
        <v>0</v>
      </c>
      <c r="J30" s="28">
        <f>'Cena na poramnuvanje'!J30*'Sreden kurs'!$D$8</f>
        <v>0</v>
      </c>
      <c r="K30" s="28">
        <f>'Cena na poramnuvanje'!K30*'Sreden kurs'!$D$8</f>
        <v>0</v>
      </c>
      <c r="L30" s="28">
        <f>'Cena na poramnuvanje'!L30*'Sreden kurs'!$D$8</f>
        <v>0</v>
      </c>
      <c r="M30" s="28">
        <f>'Cena na poramnuvanje'!M30*'Sreden kurs'!$D$8</f>
        <v>0</v>
      </c>
      <c r="N30" s="28">
        <f>'Cena na poramnuvanje'!N30*'Sreden kurs'!$D$8</f>
        <v>0</v>
      </c>
      <c r="O30" s="28">
        <f>'Cena na poramnuvanje'!O30*'Sreden kurs'!$D$8</f>
        <v>0</v>
      </c>
      <c r="P30" s="28">
        <f>'Cena na poramnuvanje'!P30*'Sreden kurs'!$D$8</f>
        <v>0</v>
      </c>
      <c r="Q30" s="28">
        <f>'Cena na poramnuvanje'!Q30*'Sreden kurs'!$D$8</f>
        <v>0</v>
      </c>
      <c r="R30" s="28">
        <f>'Cena na poramnuvanje'!R30*'Sreden kurs'!$D$8</f>
        <v>0</v>
      </c>
      <c r="S30" s="28">
        <f>'Cena na poramnuvanje'!S30*'Sreden kurs'!$D$8</f>
        <v>0</v>
      </c>
      <c r="T30" s="28">
        <f>'Cena na poramnuvanje'!T30*'Sreden kurs'!$D$8</f>
        <v>0</v>
      </c>
      <c r="U30" s="28">
        <f>'Cena na poramnuvanje'!U30*'Sreden kurs'!$D$8</f>
        <v>0</v>
      </c>
      <c r="V30" s="28">
        <f>'Cena na poramnuvanje'!V30*'Sreden kurs'!$D$8</f>
        <v>0</v>
      </c>
      <c r="W30" s="28">
        <f>'Cena na poramnuvanje'!W30*'Sreden kurs'!$D$8</f>
        <v>0</v>
      </c>
      <c r="X30" s="28">
        <f>'Cena na poramnuvanje'!X30*'Sreden kurs'!$D$8</f>
        <v>0</v>
      </c>
      <c r="Y30" s="28">
        <f>'Cena na poramnuvanje'!Y30*'Sreden kurs'!$D$8</f>
        <v>0</v>
      </c>
      <c r="Z30" s="28">
        <f>'Cena na poramnuvanje'!Z30*'Sreden kurs'!$D$8</f>
        <v>0</v>
      </c>
      <c r="AA30" s="29">
        <f>'Cena na poramnuvanje'!AA30*'Sreden kurs'!$D$8</f>
        <v>0</v>
      </c>
    </row>
    <row r="31" spans="2:27" ht="15.75" thickBot="1" x14ac:dyDescent="0.3">
      <c r="B31" s="66"/>
      <c r="C31" s="9" t="s">
        <v>29</v>
      </c>
      <c r="D31" s="30">
        <f>'Cena na poramnuvanje'!D31*'Sreden kurs'!$D$8</f>
        <v>0</v>
      </c>
      <c r="E31" s="30">
        <f>'Cena na poramnuvanje'!E31*'Sreden kurs'!$D$8</f>
        <v>6945.9585750000006</v>
      </c>
      <c r="F31" s="30">
        <f>'Cena na poramnuvanje'!F31*'Sreden kurs'!$D$8</f>
        <v>0</v>
      </c>
      <c r="G31" s="30">
        <f>'Cena na poramnuvanje'!G31*'Sreden kurs'!$D$8</f>
        <v>0</v>
      </c>
      <c r="H31" s="30">
        <f>'Cena na poramnuvanje'!H31*'Sreden kurs'!$D$8</f>
        <v>0</v>
      </c>
      <c r="I31" s="30">
        <f>'Cena na poramnuvanje'!I31*'Sreden kurs'!$D$8</f>
        <v>0</v>
      </c>
      <c r="J31" s="30">
        <f>'Cena na poramnuvanje'!J31*'Sreden kurs'!$D$8</f>
        <v>0</v>
      </c>
      <c r="K31" s="30">
        <f>'Cena na poramnuvanje'!K31*'Sreden kurs'!$D$8</f>
        <v>0</v>
      </c>
      <c r="L31" s="30">
        <f>'Cena na poramnuvanje'!L31*'Sreden kurs'!$D$8</f>
        <v>0</v>
      </c>
      <c r="M31" s="30">
        <f>'Cena na poramnuvanje'!M31*'Sreden kurs'!$D$8</f>
        <v>0</v>
      </c>
      <c r="N31" s="30">
        <f>'Cena na poramnuvanje'!N31*'Sreden kurs'!$D$8</f>
        <v>0</v>
      </c>
      <c r="O31" s="30">
        <f>'Cena na poramnuvanje'!O31*'Sreden kurs'!$D$8</f>
        <v>0</v>
      </c>
      <c r="P31" s="30">
        <f>'Cena na poramnuvanje'!P31*'Sreden kurs'!$D$8</f>
        <v>0</v>
      </c>
      <c r="Q31" s="30">
        <f>'Cena na poramnuvanje'!Q31*'Sreden kurs'!$D$8</f>
        <v>0</v>
      </c>
      <c r="R31" s="30">
        <f>'Cena na poramnuvanje'!R31*'Sreden kurs'!$D$8</f>
        <v>0</v>
      </c>
      <c r="S31" s="30">
        <f>'Cena na poramnuvanje'!S31*'Sreden kurs'!$D$8</f>
        <v>0</v>
      </c>
      <c r="T31" s="30">
        <f>'Cena na poramnuvanje'!T31*'Sreden kurs'!$D$8</f>
        <v>0</v>
      </c>
      <c r="U31" s="30">
        <f>'Cena na poramnuvanje'!U31*'Sreden kurs'!$D$8</f>
        <v>0</v>
      </c>
      <c r="V31" s="30">
        <f>'Cena na poramnuvanje'!V31*'Sreden kurs'!$D$8</f>
        <v>0</v>
      </c>
      <c r="W31" s="30">
        <f>'Cena na poramnuvanje'!W31*'Sreden kurs'!$D$8</f>
        <v>0</v>
      </c>
      <c r="X31" s="30">
        <f>'Cena na poramnuvanje'!X31*'Sreden kurs'!$D$8</f>
        <v>0</v>
      </c>
      <c r="Y31" s="30">
        <f>'Cena na poramnuvanje'!Y31*'Sreden kurs'!$D$8</f>
        <v>0</v>
      </c>
      <c r="Z31" s="30">
        <f>'Cena na poramnuvanje'!Z31*'Sreden kurs'!$D$8</f>
        <v>0</v>
      </c>
      <c r="AA31" s="31">
        <f>'Cena na poramnuvanje'!AA31*'Sreden kurs'!$D$8</f>
        <v>0</v>
      </c>
    </row>
    <row r="32" spans="2:27" ht="15.75" thickTop="1" x14ac:dyDescent="0.25">
      <c r="B32" s="64" t="str">
        <f>'Cena na poramnuvanje'!B32:B35</f>
        <v>08.07.2021</v>
      </c>
      <c r="C32" s="6" t="s">
        <v>26</v>
      </c>
      <c r="D32" s="28">
        <f>'Cena na poramnuvanje'!D32*'Sreden kurs'!$D$9</f>
        <v>0</v>
      </c>
      <c r="E32" s="28">
        <f>'Cena na poramnuvanje'!E32*'Sreden kurs'!$D$9</f>
        <v>0</v>
      </c>
      <c r="F32" s="28">
        <f>'Cena na poramnuvanje'!F32*'Sreden kurs'!$D$9</f>
        <v>0</v>
      </c>
      <c r="G32" s="28">
        <f>'Cena na poramnuvanje'!G32*'Sreden kurs'!$D$9</f>
        <v>0</v>
      </c>
      <c r="H32" s="28">
        <f>'Cena na poramnuvanje'!H32*'Sreden kurs'!$D$9</f>
        <v>0</v>
      </c>
      <c r="I32" s="28">
        <f>'Cena na poramnuvanje'!I32*'Sreden kurs'!$D$9</f>
        <v>0</v>
      </c>
      <c r="J32" s="28">
        <f>'Cena na poramnuvanje'!J32*'Sreden kurs'!$D$9</f>
        <v>0</v>
      </c>
      <c r="K32" s="28">
        <f>'Cena na poramnuvanje'!K32*'Sreden kurs'!$D$9</f>
        <v>0</v>
      </c>
      <c r="L32" s="28">
        <f>'Cena na poramnuvanje'!L32*'Sreden kurs'!$D$9</f>
        <v>6106.5262265488727</v>
      </c>
      <c r="M32" s="28">
        <f>'Cena na poramnuvanje'!M32*'Sreden kurs'!$D$9</f>
        <v>5816.7352559086503</v>
      </c>
      <c r="N32" s="28">
        <f>'Cena na poramnuvanje'!N32*'Sreden kurs'!$D$9</f>
        <v>5637.8098789411752</v>
      </c>
      <c r="O32" s="28">
        <f>'Cena na poramnuvanje'!O32*'Sreden kurs'!$D$9</f>
        <v>5659.8315610506679</v>
      </c>
      <c r="P32" s="28">
        <f>'Cena na poramnuvanje'!P32*'Sreden kurs'!$D$9</f>
        <v>5938.7355245642502</v>
      </c>
      <c r="Q32" s="28">
        <f>'Cena na poramnuvanje'!Q32*'Sreden kurs'!$D$9</f>
        <v>5829.5288841524698</v>
      </c>
      <c r="R32" s="28">
        <f>'Cena na poramnuvanje'!R32*'Sreden kurs'!$D$9</f>
        <v>5787.321044028542</v>
      </c>
      <c r="S32" s="28">
        <f>'Cena na poramnuvanje'!S32*'Sreden kurs'!$D$9</f>
        <v>5637.4213367142856</v>
      </c>
      <c r="T32" s="28">
        <f>'Cena na poramnuvanje'!T32*'Sreden kurs'!$D$9</f>
        <v>5637.397233463158</v>
      </c>
      <c r="U32" s="28">
        <f>'Cena na poramnuvanje'!U32*'Sreden kurs'!$D$9</f>
        <v>5766.3153287273553</v>
      </c>
      <c r="V32" s="28">
        <f>'Cena na poramnuvanje'!V32*'Sreden kurs'!$D$9</f>
        <v>5637.6648231764702</v>
      </c>
      <c r="W32" s="28">
        <f>'Cena na poramnuvanje'!W32*'Sreden kurs'!$D$9</f>
        <v>5743.1968888181818</v>
      </c>
      <c r="X32" s="28">
        <f>'Cena na poramnuvanje'!X32*'Sreden kurs'!$D$9</f>
        <v>5666.0100745164827</v>
      </c>
      <c r="Y32" s="28">
        <f>'Cena na poramnuvanje'!Y32*'Sreden kurs'!$D$9</f>
        <v>6510.7192070000001</v>
      </c>
      <c r="Z32" s="28">
        <f>'Cena na poramnuvanje'!Z32*'Sreden kurs'!$D$9</f>
        <v>6510.719207000001</v>
      </c>
      <c r="AA32" s="29">
        <f>'Cena na poramnuvanje'!AA32*'Sreden kurs'!$D$9</f>
        <v>6510.7192070000001</v>
      </c>
    </row>
    <row r="33" spans="2:27" x14ac:dyDescent="0.25">
      <c r="B33" s="65"/>
      <c r="C33" s="6" t="s">
        <v>27</v>
      </c>
      <c r="D33" s="28">
        <f>'Cena na poramnuvanje'!D33*'Sreden kurs'!$D$9</f>
        <v>2753.8474289999999</v>
      </c>
      <c r="E33" s="28">
        <f>'Cena na poramnuvanje'!E33*'Sreden kurs'!$D$9</f>
        <v>1639.4978218311958</v>
      </c>
      <c r="F33" s="28">
        <f>'Cena na poramnuvanje'!F33*'Sreden kurs'!$D$9</f>
        <v>1498.679897</v>
      </c>
      <c r="G33" s="28">
        <f>'Cena na poramnuvanje'!G33*'Sreden kurs'!$D$9</f>
        <v>1485.1171829999998</v>
      </c>
      <c r="H33" s="28">
        <f>'Cena na poramnuvanje'!H33*'Sreden kurs'!$D$9</f>
        <v>1482.651235</v>
      </c>
      <c r="I33" s="28">
        <f>'Cena na poramnuvanje'!I33*'Sreden kurs'!$D$9</f>
        <v>1537.5185779999997</v>
      </c>
      <c r="J33" s="28">
        <f>'Cena na poramnuvanje'!J33*'Sreden kurs'!$D$9</f>
        <v>1971.5254259999997</v>
      </c>
      <c r="K33" s="28">
        <f>'Cena na poramnuvanje'!K33*'Sreden kurs'!$D$9</f>
        <v>2240.3137580000002</v>
      </c>
      <c r="L33" s="28">
        <f>'Cena na poramnuvanje'!L33*'Sreden kurs'!$D$9</f>
        <v>0</v>
      </c>
      <c r="M33" s="28">
        <f>'Cena na poramnuvanje'!M33*'Sreden kurs'!$D$9</f>
        <v>0</v>
      </c>
      <c r="N33" s="28">
        <f>'Cena na poramnuvanje'!N33*'Sreden kurs'!$D$9</f>
        <v>0</v>
      </c>
      <c r="O33" s="28">
        <f>'Cena na poramnuvanje'!O33*'Sreden kurs'!$D$9</f>
        <v>0</v>
      </c>
      <c r="P33" s="28">
        <f>'Cena na poramnuvanje'!P33*'Sreden kurs'!$D$9</f>
        <v>0</v>
      </c>
      <c r="Q33" s="28">
        <f>'Cena na poramnuvanje'!Q33*'Sreden kurs'!$D$9</f>
        <v>0</v>
      </c>
      <c r="R33" s="28">
        <f>'Cena na poramnuvanje'!R33*'Sreden kurs'!$D$9</f>
        <v>0</v>
      </c>
      <c r="S33" s="28">
        <f>'Cena na poramnuvanje'!S33*'Sreden kurs'!$D$9</f>
        <v>0</v>
      </c>
      <c r="T33" s="28">
        <f>'Cena na poramnuvanje'!T33*'Sreden kurs'!$D$9</f>
        <v>0</v>
      </c>
      <c r="U33" s="28">
        <f>'Cena na poramnuvanje'!U33*'Sreden kurs'!$D$9</f>
        <v>0</v>
      </c>
      <c r="V33" s="28">
        <f>'Cena na poramnuvanje'!V33*'Sreden kurs'!$D$9</f>
        <v>0</v>
      </c>
      <c r="W33" s="28">
        <f>'Cena na poramnuvanje'!W33*'Sreden kurs'!$D$9</f>
        <v>0</v>
      </c>
      <c r="X33" s="28">
        <f>'Cena na poramnuvanje'!X33*'Sreden kurs'!$D$9</f>
        <v>0</v>
      </c>
      <c r="Y33" s="28">
        <f>'Cena na poramnuvanje'!Y33*'Sreden kurs'!$D$9</f>
        <v>0</v>
      </c>
      <c r="Z33" s="28">
        <f>'Cena na poramnuvanje'!Z33*'Sreden kurs'!$D$9</f>
        <v>0</v>
      </c>
      <c r="AA33" s="29">
        <f>'Cena na poramnuvanje'!AA33*'Sreden kurs'!$D$9</f>
        <v>0</v>
      </c>
    </row>
    <row r="34" spans="2:27" x14ac:dyDescent="0.25">
      <c r="B34" s="65"/>
      <c r="C34" s="6" t="s">
        <v>28</v>
      </c>
      <c r="D34" s="28">
        <f>'Cena na poramnuvanje'!D34*'Sreden kurs'!$D$9</f>
        <v>0</v>
      </c>
      <c r="E34" s="28">
        <f>'Cena na poramnuvanje'!E34*'Sreden kurs'!$D$9</f>
        <v>0</v>
      </c>
      <c r="F34" s="28">
        <f>'Cena na poramnuvanje'!F34*'Sreden kurs'!$D$9</f>
        <v>0</v>
      </c>
      <c r="G34" s="28">
        <f>'Cena na poramnuvanje'!G34*'Sreden kurs'!$D$9</f>
        <v>0</v>
      </c>
      <c r="H34" s="28">
        <f>'Cena na poramnuvanje'!H34*'Sreden kurs'!$D$9</f>
        <v>0</v>
      </c>
      <c r="I34" s="28">
        <f>'Cena na poramnuvanje'!I34*'Sreden kurs'!$D$9</f>
        <v>0</v>
      </c>
      <c r="J34" s="28">
        <f>'Cena na poramnuvanje'!J34*'Sreden kurs'!$D$9</f>
        <v>0</v>
      </c>
      <c r="K34" s="28">
        <f>'Cena na poramnuvanje'!K34*'Sreden kurs'!$D$9</f>
        <v>0</v>
      </c>
      <c r="L34" s="28">
        <f>'Cena na poramnuvanje'!L34*'Sreden kurs'!$D$9</f>
        <v>0</v>
      </c>
      <c r="M34" s="28">
        <f>'Cena na poramnuvanje'!M34*'Sreden kurs'!$D$9</f>
        <v>0</v>
      </c>
      <c r="N34" s="28">
        <f>'Cena na poramnuvanje'!N34*'Sreden kurs'!$D$9</f>
        <v>0</v>
      </c>
      <c r="O34" s="28">
        <f>'Cena na poramnuvanje'!O34*'Sreden kurs'!$D$9</f>
        <v>0</v>
      </c>
      <c r="P34" s="28">
        <f>'Cena na poramnuvanje'!P34*'Sreden kurs'!$D$9</f>
        <v>0</v>
      </c>
      <c r="Q34" s="28">
        <f>'Cena na poramnuvanje'!Q34*'Sreden kurs'!$D$9</f>
        <v>0</v>
      </c>
      <c r="R34" s="28">
        <f>'Cena na poramnuvanje'!R34*'Sreden kurs'!$D$9</f>
        <v>0</v>
      </c>
      <c r="S34" s="28">
        <f>'Cena na poramnuvanje'!S34*'Sreden kurs'!$D$9</f>
        <v>0</v>
      </c>
      <c r="T34" s="28">
        <f>'Cena na poramnuvanje'!T34*'Sreden kurs'!$D$9</f>
        <v>0</v>
      </c>
      <c r="U34" s="28">
        <f>'Cena na poramnuvanje'!U34*'Sreden kurs'!$D$9</f>
        <v>0</v>
      </c>
      <c r="V34" s="28">
        <f>'Cena na poramnuvanje'!V34*'Sreden kurs'!$D$9</f>
        <v>0</v>
      </c>
      <c r="W34" s="28">
        <f>'Cena na poramnuvanje'!W34*'Sreden kurs'!$D$9</f>
        <v>0</v>
      </c>
      <c r="X34" s="28">
        <f>'Cena na poramnuvanje'!X34*'Sreden kurs'!$D$9</f>
        <v>0</v>
      </c>
      <c r="Y34" s="28">
        <f>'Cena na poramnuvanje'!Y34*'Sreden kurs'!$D$9</f>
        <v>0</v>
      </c>
      <c r="Z34" s="28">
        <f>'Cena na poramnuvanje'!Z34*'Sreden kurs'!$D$9</f>
        <v>0</v>
      </c>
      <c r="AA34" s="29">
        <f>'Cena na poramnuvanje'!AA34*'Sreden kurs'!$D$9</f>
        <v>0</v>
      </c>
    </row>
    <row r="35" spans="2:27" ht="15.75" thickBot="1" x14ac:dyDescent="0.3">
      <c r="B35" s="66"/>
      <c r="C35" s="9" t="s">
        <v>29</v>
      </c>
      <c r="D35" s="30">
        <f>'Cena na poramnuvanje'!D35*'Sreden kurs'!$D$9</f>
        <v>0</v>
      </c>
      <c r="E35" s="30">
        <f>'Cena na poramnuvanje'!E35*'Sreden kurs'!$D$9</f>
        <v>0</v>
      </c>
      <c r="F35" s="30">
        <f>'Cena na poramnuvanje'!F35*'Sreden kurs'!$D$9</f>
        <v>0</v>
      </c>
      <c r="G35" s="30">
        <f>'Cena na poramnuvanje'!G35*'Sreden kurs'!$D$9</f>
        <v>0</v>
      </c>
      <c r="H35" s="30">
        <f>'Cena na poramnuvanje'!H35*'Sreden kurs'!$D$9</f>
        <v>0</v>
      </c>
      <c r="I35" s="30">
        <f>'Cena na poramnuvanje'!I35*'Sreden kurs'!$D$9</f>
        <v>0</v>
      </c>
      <c r="J35" s="30">
        <f>'Cena na poramnuvanje'!J35*'Sreden kurs'!$D$9</f>
        <v>0</v>
      </c>
      <c r="K35" s="30">
        <f>'Cena na poramnuvanje'!K35*'Sreden kurs'!$D$9</f>
        <v>0</v>
      </c>
      <c r="L35" s="30">
        <f>'Cena na poramnuvanje'!L35*'Sreden kurs'!$D$9</f>
        <v>0</v>
      </c>
      <c r="M35" s="30">
        <f>'Cena na poramnuvanje'!M35*'Sreden kurs'!$D$9</f>
        <v>0</v>
      </c>
      <c r="N35" s="30">
        <f>'Cena na poramnuvanje'!N35*'Sreden kurs'!$D$9</f>
        <v>0</v>
      </c>
      <c r="O35" s="30">
        <f>'Cena na poramnuvanje'!O35*'Sreden kurs'!$D$9</f>
        <v>0</v>
      </c>
      <c r="P35" s="30">
        <f>'Cena na poramnuvanje'!P35*'Sreden kurs'!$D$9</f>
        <v>0</v>
      </c>
      <c r="Q35" s="30">
        <f>'Cena na poramnuvanje'!Q35*'Sreden kurs'!$D$9</f>
        <v>0</v>
      </c>
      <c r="R35" s="30">
        <f>'Cena na poramnuvanje'!R35*'Sreden kurs'!$D$9</f>
        <v>0</v>
      </c>
      <c r="S35" s="30">
        <f>'Cena na poramnuvanje'!S35*'Sreden kurs'!$D$9</f>
        <v>0</v>
      </c>
      <c r="T35" s="30">
        <f>'Cena na poramnuvanje'!T35*'Sreden kurs'!$D$9</f>
        <v>0</v>
      </c>
      <c r="U35" s="30">
        <f>'Cena na poramnuvanje'!U35*'Sreden kurs'!$D$9</f>
        <v>0</v>
      </c>
      <c r="V35" s="30">
        <f>'Cena na poramnuvanje'!V35*'Sreden kurs'!$D$9</f>
        <v>0</v>
      </c>
      <c r="W35" s="30">
        <f>'Cena na poramnuvanje'!W35*'Sreden kurs'!$D$9</f>
        <v>0</v>
      </c>
      <c r="X35" s="30">
        <f>'Cena na poramnuvanje'!X35*'Sreden kurs'!$D$9</f>
        <v>0</v>
      </c>
      <c r="Y35" s="30">
        <f>'Cena na poramnuvanje'!Y35*'Sreden kurs'!$D$9</f>
        <v>0</v>
      </c>
      <c r="Z35" s="30">
        <f>'Cena na poramnuvanje'!Z35*'Sreden kurs'!$D$9</f>
        <v>0</v>
      </c>
      <c r="AA35" s="31">
        <f>'Cena na poramnuvanje'!AA35*'Sreden kurs'!$D$9</f>
        <v>0</v>
      </c>
    </row>
    <row r="36" spans="2:27" ht="15.75" thickTop="1" x14ac:dyDescent="0.25">
      <c r="B36" s="64" t="str">
        <f>'Cena na poramnuvanje'!B36:B39</f>
        <v>09.07.2021</v>
      </c>
      <c r="C36" s="6" t="s">
        <v>26</v>
      </c>
      <c r="D36" s="28">
        <f>'Cena na poramnuvanje'!D36*'Sreden kurs'!$D$10</f>
        <v>6506.1357330000001</v>
      </c>
      <c r="E36" s="28">
        <f>'Cena na poramnuvanje'!E36*'Sreden kurs'!$D$10</f>
        <v>6506.1357329999992</v>
      </c>
      <c r="F36" s="28">
        <f>'Cena na poramnuvanje'!F36*'Sreden kurs'!$D$10</f>
        <v>0</v>
      </c>
      <c r="G36" s="28">
        <f>'Cena na poramnuvanje'!G36*'Sreden kurs'!$D$10</f>
        <v>0</v>
      </c>
      <c r="H36" s="28">
        <f>'Cena na poramnuvanje'!H36*'Sreden kurs'!$D$10</f>
        <v>0</v>
      </c>
      <c r="I36" s="28">
        <f>'Cena na poramnuvanje'!I36*'Sreden kurs'!$D$10</f>
        <v>0</v>
      </c>
      <c r="J36" s="28">
        <f>'Cena na poramnuvanje'!J36*'Sreden kurs'!$D$10</f>
        <v>0</v>
      </c>
      <c r="K36" s="28">
        <f>'Cena na poramnuvanje'!K36*'Sreden kurs'!$D$10</f>
        <v>0</v>
      </c>
      <c r="L36" s="28">
        <f>'Cena na poramnuvanje'!L36*'Sreden kurs'!$D$10</f>
        <v>6506.135733000001</v>
      </c>
      <c r="M36" s="28">
        <f>'Cena na poramnuvanje'!M36*'Sreden kurs'!$D$10</f>
        <v>6506.135733000001</v>
      </c>
      <c r="N36" s="28">
        <f>'Cena na poramnuvanje'!N36*'Sreden kurs'!$D$10</f>
        <v>6506.1357330000001</v>
      </c>
      <c r="O36" s="28">
        <f>'Cena na poramnuvanje'!O36*'Sreden kurs'!$D$10</f>
        <v>6506.1357330000001</v>
      </c>
      <c r="P36" s="28">
        <f>'Cena na poramnuvanje'!P36*'Sreden kurs'!$D$10</f>
        <v>6506.1357330000001</v>
      </c>
      <c r="Q36" s="28">
        <f>'Cena na poramnuvanje'!Q36*'Sreden kurs'!$D$10</f>
        <v>6506.1357330000001</v>
      </c>
      <c r="R36" s="28">
        <f>'Cena na poramnuvanje'!R36*'Sreden kurs'!$D$10</f>
        <v>6024.1768604199488</v>
      </c>
      <c r="S36" s="28">
        <f>'Cena na poramnuvanje'!S36*'Sreden kurs'!$D$10</f>
        <v>5633.1886319999994</v>
      </c>
      <c r="T36" s="28">
        <f>'Cena na poramnuvanje'!T36*'Sreden kurs'!$D$10</f>
        <v>5908.4870529543896</v>
      </c>
      <c r="U36" s="28">
        <f>'Cena na poramnuvanje'!U36*'Sreden kurs'!$D$10</f>
        <v>5809.3852719076403</v>
      </c>
      <c r="V36" s="28">
        <f>'Cena na poramnuvanje'!V36*'Sreden kurs'!$D$10</f>
        <v>6506.1357330000001</v>
      </c>
      <c r="W36" s="28">
        <f>'Cena na poramnuvanje'!W36*'Sreden kurs'!$D$10</f>
        <v>6506.1357330000001</v>
      </c>
      <c r="X36" s="28">
        <f>'Cena na poramnuvanje'!X36*'Sreden kurs'!$D$10</f>
        <v>0</v>
      </c>
      <c r="Y36" s="28">
        <f>'Cena na poramnuvanje'!Y36*'Sreden kurs'!$D$10</f>
        <v>6506.1357330000001</v>
      </c>
      <c r="Z36" s="28">
        <f>'Cena na poramnuvanje'!Z36*'Sreden kurs'!$D$10</f>
        <v>0</v>
      </c>
      <c r="AA36" s="29">
        <f>'Cena na poramnuvanje'!AA36*'Sreden kurs'!$D$10</f>
        <v>0</v>
      </c>
    </row>
    <row r="37" spans="2:27" x14ac:dyDescent="0.25">
      <c r="B37" s="65"/>
      <c r="C37" s="6" t="s">
        <v>27</v>
      </c>
      <c r="D37" s="28">
        <f>'Cena na poramnuvanje'!D37*'Sreden kurs'!$D$10</f>
        <v>0</v>
      </c>
      <c r="E37" s="28">
        <f>'Cena na poramnuvanje'!E37*'Sreden kurs'!$D$10</f>
        <v>0</v>
      </c>
      <c r="F37" s="28">
        <f>'Cena na poramnuvanje'!F37*'Sreden kurs'!$D$10</f>
        <v>0</v>
      </c>
      <c r="G37" s="28">
        <f>'Cena na poramnuvanje'!G37*'Sreden kurs'!$D$10</f>
        <v>0</v>
      </c>
      <c r="H37" s="28">
        <f>'Cena na poramnuvanje'!H37*'Sreden kurs'!$D$10</f>
        <v>0</v>
      </c>
      <c r="I37" s="28">
        <f>'Cena na poramnuvanje'!I37*'Sreden kurs'!$D$10</f>
        <v>2397.0622229999999</v>
      </c>
      <c r="J37" s="28">
        <f>'Cena na poramnuvanje'!J37*'Sreden kurs'!$D$10</f>
        <v>2860.9501319999999</v>
      </c>
      <c r="K37" s="28">
        <f>'Cena na poramnuvanje'!K37*'Sreden kurs'!$D$10</f>
        <v>3218.876925</v>
      </c>
      <c r="L37" s="28">
        <f>'Cena na poramnuvanje'!L37*'Sreden kurs'!$D$10</f>
        <v>0</v>
      </c>
      <c r="M37" s="28">
        <f>'Cena na poramnuvanje'!M37*'Sreden kurs'!$D$10</f>
        <v>0</v>
      </c>
      <c r="N37" s="28">
        <f>'Cena na poramnuvanje'!N37*'Sreden kurs'!$D$10</f>
        <v>0</v>
      </c>
      <c r="O37" s="28">
        <f>'Cena na poramnuvanje'!O37*'Sreden kurs'!$D$10</f>
        <v>0</v>
      </c>
      <c r="P37" s="28">
        <f>'Cena na poramnuvanje'!P37*'Sreden kurs'!$D$10</f>
        <v>0</v>
      </c>
      <c r="Q37" s="28">
        <f>'Cena na poramnuvanje'!Q37*'Sreden kurs'!$D$10</f>
        <v>0</v>
      </c>
      <c r="R37" s="28">
        <f>'Cena na poramnuvanje'!R37*'Sreden kurs'!$D$10</f>
        <v>0</v>
      </c>
      <c r="S37" s="28">
        <f>'Cena na poramnuvanje'!S37*'Sreden kurs'!$D$10</f>
        <v>0</v>
      </c>
      <c r="T37" s="28">
        <f>'Cena na poramnuvanje'!T37*'Sreden kurs'!$D$10</f>
        <v>0</v>
      </c>
      <c r="U37" s="28">
        <f>'Cena na poramnuvanje'!U37*'Sreden kurs'!$D$10</f>
        <v>0</v>
      </c>
      <c r="V37" s="28">
        <f>'Cena na poramnuvanje'!V37*'Sreden kurs'!$D$10</f>
        <v>0</v>
      </c>
      <c r="W37" s="28">
        <f>'Cena na poramnuvanje'!W37*'Sreden kurs'!$D$10</f>
        <v>0</v>
      </c>
      <c r="X37" s="28">
        <f>'Cena na poramnuvanje'!X37*'Sreden kurs'!$D$10</f>
        <v>1828.4453040000001</v>
      </c>
      <c r="Y37" s="28">
        <f>'Cena na poramnuvanje'!Y37*'Sreden kurs'!$D$10</f>
        <v>0</v>
      </c>
      <c r="Z37" s="28">
        <f>'Cena na poramnuvanje'!Z37*'Sreden kurs'!$D$10</f>
        <v>2978.6162549999999</v>
      </c>
      <c r="AA37" s="29">
        <f>'Cena na poramnuvanje'!AA37*'Sreden kurs'!$D$10</f>
        <v>2833.2277469999999</v>
      </c>
    </row>
    <row r="38" spans="2:27" x14ac:dyDescent="0.25">
      <c r="B38" s="65"/>
      <c r="C38" s="6" t="s">
        <v>28</v>
      </c>
      <c r="D38" s="28">
        <f>'Cena na poramnuvanje'!D38*'Sreden kurs'!$D$10</f>
        <v>0</v>
      </c>
      <c r="E38" s="28">
        <f>'Cena na poramnuvanje'!E38*'Sreden kurs'!$D$10</f>
        <v>0</v>
      </c>
      <c r="F38" s="28">
        <f>'Cena na poramnuvanje'!F38*'Sreden kurs'!$D$10</f>
        <v>2366.875626</v>
      </c>
      <c r="G38" s="28">
        <f>'Cena na poramnuvanje'!G38*'Sreden kurs'!$D$10</f>
        <v>2315.1271739999997</v>
      </c>
      <c r="H38" s="28">
        <f>'Cena na poramnuvanje'!H38*'Sreden kurs'!$D$10</f>
        <v>2317.5913860000001</v>
      </c>
      <c r="I38" s="28">
        <f>'Cena na poramnuvanje'!I38*'Sreden kurs'!$D$10</f>
        <v>0</v>
      </c>
      <c r="J38" s="28">
        <f>'Cena na poramnuvanje'!J38*'Sreden kurs'!$D$10</f>
        <v>0</v>
      </c>
      <c r="K38" s="28">
        <f>'Cena na poramnuvanje'!K38*'Sreden kurs'!$D$10</f>
        <v>0</v>
      </c>
      <c r="L38" s="28">
        <f>'Cena na poramnuvanje'!L38*'Sreden kurs'!$D$10</f>
        <v>0</v>
      </c>
      <c r="M38" s="28">
        <f>'Cena na poramnuvanje'!M38*'Sreden kurs'!$D$10</f>
        <v>0</v>
      </c>
      <c r="N38" s="28">
        <f>'Cena na poramnuvanje'!N38*'Sreden kurs'!$D$10</f>
        <v>0</v>
      </c>
      <c r="O38" s="28">
        <f>'Cena na poramnuvanje'!O38*'Sreden kurs'!$D$10</f>
        <v>0</v>
      </c>
      <c r="P38" s="28">
        <f>'Cena na poramnuvanje'!P38*'Sreden kurs'!$D$10</f>
        <v>0</v>
      </c>
      <c r="Q38" s="28">
        <f>'Cena na poramnuvanje'!Q38*'Sreden kurs'!$D$10</f>
        <v>0</v>
      </c>
      <c r="R38" s="28">
        <f>'Cena na poramnuvanje'!R38*'Sreden kurs'!$D$10</f>
        <v>0</v>
      </c>
      <c r="S38" s="28">
        <f>'Cena na poramnuvanje'!S38*'Sreden kurs'!$D$10</f>
        <v>0</v>
      </c>
      <c r="T38" s="28">
        <f>'Cena na poramnuvanje'!T38*'Sreden kurs'!$D$10</f>
        <v>0</v>
      </c>
      <c r="U38" s="28">
        <f>'Cena na poramnuvanje'!U38*'Sreden kurs'!$D$10</f>
        <v>0</v>
      </c>
      <c r="V38" s="28">
        <f>'Cena na poramnuvanje'!V38*'Sreden kurs'!$D$10</f>
        <v>0</v>
      </c>
      <c r="W38" s="28">
        <f>'Cena na poramnuvanje'!W38*'Sreden kurs'!$D$10</f>
        <v>0</v>
      </c>
      <c r="X38" s="28">
        <f>'Cena na poramnuvanje'!X38*'Sreden kurs'!$D$10</f>
        <v>0</v>
      </c>
      <c r="Y38" s="28">
        <f>'Cena na poramnuvanje'!Y38*'Sreden kurs'!$D$10</f>
        <v>0</v>
      </c>
      <c r="Z38" s="28">
        <f>'Cena na poramnuvanje'!Z38*'Sreden kurs'!$D$10</f>
        <v>0</v>
      </c>
      <c r="AA38" s="29">
        <f>'Cena na poramnuvanje'!AA38*'Sreden kurs'!$D$10</f>
        <v>0</v>
      </c>
    </row>
    <row r="39" spans="2:27" ht="15.75" thickBot="1" x14ac:dyDescent="0.3">
      <c r="B39" s="66"/>
      <c r="C39" s="9" t="s">
        <v>29</v>
      </c>
      <c r="D39" s="30">
        <f>'Cena na poramnuvanje'!D39*'Sreden kurs'!$D$10</f>
        <v>0</v>
      </c>
      <c r="E39" s="30">
        <f>'Cena na poramnuvanje'!E39*'Sreden kurs'!$D$10</f>
        <v>0</v>
      </c>
      <c r="F39" s="30">
        <f>'Cena na poramnuvanje'!F39*'Sreden kurs'!$D$10</f>
        <v>7100.626878</v>
      </c>
      <c r="G39" s="30">
        <f>'Cena na poramnuvanje'!G39*'Sreden kurs'!$D$10</f>
        <v>6944.7654689999999</v>
      </c>
      <c r="H39" s="30">
        <f>'Cena na poramnuvanje'!H39*'Sreden kurs'!$D$10</f>
        <v>6952.7741580000002</v>
      </c>
      <c r="I39" s="30">
        <f>'Cena na poramnuvanje'!I39*'Sreden kurs'!$D$10</f>
        <v>0</v>
      </c>
      <c r="J39" s="30">
        <f>'Cena na poramnuvanje'!J39*'Sreden kurs'!$D$10</f>
        <v>0</v>
      </c>
      <c r="K39" s="30">
        <f>'Cena na poramnuvanje'!K39*'Sreden kurs'!$D$10</f>
        <v>0</v>
      </c>
      <c r="L39" s="30">
        <f>'Cena na poramnuvanje'!L39*'Sreden kurs'!$D$10</f>
        <v>0</v>
      </c>
      <c r="M39" s="30">
        <f>'Cena na poramnuvanje'!M39*'Sreden kurs'!$D$10</f>
        <v>0</v>
      </c>
      <c r="N39" s="30">
        <f>'Cena na poramnuvanje'!N39*'Sreden kurs'!$D$10</f>
        <v>0</v>
      </c>
      <c r="O39" s="30">
        <f>'Cena na poramnuvanje'!O39*'Sreden kurs'!$D$10</f>
        <v>0</v>
      </c>
      <c r="P39" s="30">
        <f>'Cena na poramnuvanje'!P39*'Sreden kurs'!$D$10</f>
        <v>0</v>
      </c>
      <c r="Q39" s="30">
        <f>'Cena na poramnuvanje'!Q39*'Sreden kurs'!$D$10</f>
        <v>0</v>
      </c>
      <c r="R39" s="30">
        <f>'Cena na poramnuvanje'!R39*'Sreden kurs'!$D$10</f>
        <v>0</v>
      </c>
      <c r="S39" s="30">
        <f>'Cena na poramnuvanje'!S39*'Sreden kurs'!$D$10</f>
        <v>0</v>
      </c>
      <c r="T39" s="30">
        <f>'Cena na poramnuvanje'!T39*'Sreden kurs'!$D$10</f>
        <v>0</v>
      </c>
      <c r="U39" s="30">
        <f>'Cena na poramnuvanje'!U39*'Sreden kurs'!$D$10</f>
        <v>0</v>
      </c>
      <c r="V39" s="30">
        <f>'Cena na poramnuvanje'!V39*'Sreden kurs'!$D$10</f>
        <v>0</v>
      </c>
      <c r="W39" s="30">
        <f>'Cena na poramnuvanje'!W39*'Sreden kurs'!$D$10</f>
        <v>0</v>
      </c>
      <c r="X39" s="30">
        <f>'Cena na poramnuvanje'!X39*'Sreden kurs'!$D$10</f>
        <v>0</v>
      </c>
      <c r="Y39" s="30">
        <f>'Cena na poramnuvanje'!Y39*'Sreden kurs'!$D$10</f>
        <v>0</v>
      </c>
      <c r="Z39" s="30">
        <f>'Cena na poramnuvanje'!Z39*'Sreden kurs'!$D$10</f>
        <v>0</v>
      </c>
      <c r="AA39" s="31">
        <f>'Cena na poramnuvanje'!AA39*'Sreden kurs'!$D$10</f>
        <v>0</v>
      </c>
    </row>
    <row r="40" spans="2:27" ht="15.75" thickTop="1" x14ac:dyDescent="0.25">
      <c r="B40" s="64" t="str">
        <f>'Cena na poramnuvanje'!B40:B43</f>
        <v>10.07.2021</v>
      </c>
      <c r="C40" s="6" t="s">
        <v>26</v>
      </c>
      <c r="D40" s="28">
        <f>'Cena na poramnuvanje'!D40*'Sreden kurs'!$D$11</f>
        <v>6504.6043879999997</v>
      </c>
      <c r="E40" s="28">
        <f>'Cena na poramnuvanje'!E40*'Sreden kurs'!$D$11</f>
        <v>6504.6043879999997</v>
      </c>
      <c r="F40" s="28">
        <f>'Cena na poramnuvanje'!F40*'Sreden kurs'!$D$11</f>
        <v>0</v>
      </c>
      <c r="G40" s="28">
        <f>'Cena na poramnuvanje'!G40*'Sreden kurs'!$D$11</f>
        <v>0</v>
      </c>
      <c r="H40" s="28">
        <f>'Cena na poramnuvanje'!H40*'Sreden kurs'!$D$11</f>
        <v>0</v>
      </c>
      <c r="I40" s="28">
        <f>'Cena na poramnuvanje'!I40*'Sreden kurs'!$D$11</f>
        <v>0</v>
      </c>
      <c r="J40" s="28">
        <f>'Cena na poramnuvanje'!J40*'Sreden kurs'!$D$11</f>
        <v>0</v>
      </c>
      <c r="K40" s="28">
        <f>'Cena na poramnuvanje'!K40*'Sreden kurs'!$D$11</f>
        <v>0</v>
      </c>
      <c r="L40" s="28">
        <f>'Cena na poramnuvanje'!L40*'Sreden kurs'!$D$11</f>
        <v>6504.6043879999997</v>
      </c>
      <c r="M40" s="28">
        <f>'Cena na poramnuvanje'!M40*'Sreden kurs'!$D$11</f>
        <v>6504.6043880000007</v>
      </c>
      <c r="N40" s="28">
        <f>'Cena na poramnuvanje'!N40*'Sreden kurs'!$D$11</f>
        <v>0</v>
      </c>
      <c r="O40" s="28">
        <f>'Cena na poramnuvanje'!O40*'Sreden kurs'!$D$11</f>
        <v>0</v>
      </c>
      <c r="P40" s="28">
        <f>'Cena na poramnuvanje'!P40*'Sreden kurs'!$D$11</f>
        <v>0</v>
      </c>
      <c r="Q40" s="28">
        <f>'Cena na poramnuvanje'!Q40*'Sreden kurs'!$D$11</f>
        <v>6504.6043879999997</v>
      </c>
      <c r="R40" s="28">
        <f>'Cena na poramnuvanje'!R40*'Sreden kurs'!$D$11</f>
        <v>5876.2707667737222</v>
      </c>
      <c r="S40" s="28">
        <f>'Cena na poramnuvanje'!S40*'Sreden kurs'!$D$11</f>
        <v>5630.2921866000006</v>
      </c>
      <c r="T40" s="28">
        <f>'Cena na poramnuvanje'!T40*'Sreden kurs'!$D$11</f>
        <v>0</v>
      </c>
      <c r="U40" s="28">
        <f>'Cena na poramnuvanje'!U40*'Sreden kurs'!$D$11</f>
        <v>0</v>
      </c>
      <c r="V40" s="28">
        <f>'Cena na poramnuvanje'!V40*'Sreden kurs'!$D$11</f>
        <v>0</v>
      </c>
      <c r="W40" s="28">
        <f>'Cena na poramnuvanje'!W40*'Sreden kurs'!$D$11</f>
        <v>0</v>
      </c>
      <c r="X40" s="28">
        <f>'Cena na poramnuvanje'!X40*'Sreden kurs'!$D$11</f>
        <v>0</v>
      </c>
      <c r="Y40" s="28">
        <f>'Cena na poramnuvanje'!Y40*'Sreden kurs'!$D$11</f>
        <v>0</v>
      </c>
      <c r="Z40" s="28">
        <f>'Cena na poramnuvanje'!Z40*'Sreden kurs'!$D$11</f>
        <v>0</v>
      </c>
      <c r="AA40" s="29">
        <f>'Cena na poramnuvanje'!AA40*'Sreden kurs'!$D$11</f>
        <v>0</v>
      </c>
    </row>
    <row r="41" spans="2:27" x14ac:dyDescent="0.25">
      <c r="B41" s="65"/>
      <c r="C41" s="6" t="s">
        <v>27</v>
      </c>
      <c r="D41" s="28">
        <f>'Cena na poramnuvanje'!D41*'Sreden kurs'!$D$11</f>
        <v>0</v>
      </c>
      <c r="E41" s="28">
        <f>'Cena na poramnuvanje'!E41*'Sreden kurs'!$D$11</f>
        <v>0</v>
      </c>
      <c r="F41" s="28">
        <f>'Cena na poramnuvanje'!F41*'Sreden kurs'!$D$11</f>
        <v>0</v>
      </c>
      <c r="G41" s="28">
        <f>'Cena na poramnuvanje'!G41*'Sreden kurs'!$D$11</f>
        <v>0</v>
      </c>
      <c r="H41" s="28">
        <f>'Cena na poramnuvanje'!H41*'Sreden kurs'!$D$11</f>
        <v>0</v>
      </c>
      <c r="I41" s="28">
        <f>'Cena na poramnuvanje'!I41*'Sreden kurs'!$D$11</f>
        <v>2231.4346839999998</v>
      </c>
      <c r="J41" s="28">
        <f>'Cena na poramnuvanje'!J41*'Sreden kurs'!$D$11</f>
        <v>1687.1400418567223</v>
      </c>
      <c r="K41" s="28">
        <f>'Cena na poramnuvanje'!K41*'Sreden kurs'!$D$11</f>
        <v>1484.9541879999999</v>
      </c>
      <c r="L41" s="28">
        <f>'Cena na poramnuvanje'!L41*'Sreden kurs'!$D$11</f>
        <v>0</v>
      </c>
      <c r="M41" s="28">
        <f>'Cena na poramnuvanje'!M41*'Sreden kurs'!$D$11</f>
        <v>0</v>
      </c>
      <c r="N41" s="28">
        <f>'Cena na poramnuvanje'!N41*'Sreden kurs'!$D$11</f>
        <v>2301.6481960000001</v>
      </c>
      <c r="O41" s="28">
        <f>'Cena na poramnuvanje'!O41*'Sreden kurs'!$D$11</f>
        <v>2304.7277360000003</v>
      </c>
      <c r="P41" s="28">
        <f>'Cena na poramnuvanje'!P41*'Sreden kurs'!$D$11</f>
        <v>2313.3504480000006</v>
      </c>
      <c r="Q41" s="28">
        <f>'Cena na poramnuvanje'!Q41*'Sreden kurs'!$D$11</f>
        <v>0</v>
      </c>
      <c r="R41" s="28">
        <f>'Cena na poramnuvanje'!R41*'Sreden kurs'!$D$11</f>
        <v>0</v>
      </c>
      <c r="S41" s="28">
        <f>'Cena na poramnuvanje'!S41*'Sreden kurs'!$D$11</f>
        <v>0</v>
      </c>
      <c r="T41" s="28">
        <f>'Cena na poramnuvanje'!T41*'Sreden kurs'!$D$11</f>
        <v>1642.7829363840879</v>
      </c>
      <c r="U41" s="28">
        <f>'Cena na poramnuvanje'!U41*'Sreden kurs'!$D$11</f>
        <v>1723.7844781253132</v>
      </c>
      <c r="V41" s="28">
        <f>'Cena na poramnuvanje'!V41*'Sreden kurs'!$D$11</f>
        <v>1952.8931813110862</v>
      </c>
      <c r="W41" s="28">
        <f>'Cena na poramnuvanje'!W41*'Sreden kurs'!$D$11</f>
        <v>1843.412644</v>
      </c>
      <c r="X41" s="28">
        <f>'Cena na poramnuvanje'!X41*'Sreden kurs'!$D$11</f>
        <v>2031.3525708571431</v>
      </c>
      <c r="Y41" s="28">
        <f>'Cena na poramnuvanje'!Y41*'Sreden kurs'!$D$11</f>
        <v>2284.0360662125477</v>
      </c>
      <c r="Z41" s="28">
        <f>'Cena na poramnuvanje'!Z41*'Sreden kurs'!$D$11</f>
        <v>1926.9016929644558</v>
      </c>
      <c r="AA41" s="29">
        <f>'Cena na poramnuvanje'!AA41*'Sreden kurs'!$D$11</f>
        <v>1838.0914519140993</v>
      </c>
    </row>
    <row r="42" spans="2:27" x14ac:dyDescent="0.25">
      <c r="B42" s="65"/>
      <c r="C42" s="6" t="s">
        <v>28</v>
      </c>
      <c r="D42" s="28">
        <f>'Cena na poramnuvanje'!D42*'Sreden kurs'!$D$11</f>
        <v>0</v>
      </c>
      <c r="E42" s="28">
        <f>'Cena na poramnuvanje'!E42*'Sreden kurs'!$D$11</f>
        <v>0</v>
      </c>
      <c r="F42" s="28">
        <f>'Cena na poramnuvanje'!F42*'Sreden kurs'!$D$11</f>
        <v>2333.0595040000003</v>
      </c>
      <c r="G42" s="28">
        <f>'Cena na poramnuvanje'!G42*'Sreden kurs'!$D$11</f>
        <v>2280.0914160000002</v>
      </c>
      <c r="H42" s="28">
        <f>'Cena na poramnuvanje'!H42*'Sreden kurs'!$D$11</f>
        <v>2244.3687519999999</v>
      </c>
      <c r="I42" s="28">
        <f>'Cena na poramnuvanje'!I42*'Sreden kurs'!$D$11</f>
        <v>0</v>
      </c>
      <c r="J42" s="28">
        <f>'Cena na poramnuvanje'!J42*'Sreden kurs'!$D$11</f>
        <v>0</v>
      </c>
      <c r="K42" s="28">
        <f>'Cena na poramnuvanje'!K42*'Sreden kurs'!$D$11</f>
        <v>0</v>
      </c>
      <c r="L42" s="28">
        <f>'Cena na poramnuvanje'!L42*'Sreden kurs'!$D$11</f>
        <v>0</v>
      </c>
      <c r="M42" s="28">
        <f>'Cena na poramnuvanje'!M42*'Sreden kurs'!$D$11</f>
        <v>0</v>
      </c>
      <c r="N42" s="28">
        <f>'Cena na poramnuvanje'!N42*'Sreden kurs'!$D$11</f>
        <v>0</v>
      </c>
      <c r="O42" s="28">
        <f>'Cena na poramnuvanje'!O42*'Sreden kurs'!$D$11</f>
        <v>0</v>
      </c>
      <c r="P42" s="28">
        <f>'Cena na poramnuvanje'!P42*'Sreden kurs'!$D$11</f>
        <v>0</v>
      </c>
      <c r="Q42" s="28">
        <f>'Cena na poramnuvanje'!Q42*'Sreden kurs'!$D$11</f>
        <v>0</v>
      </c>
      <c r="R42" s="28">
        <f>'Cena na poramnuvanje'!R42*'Sreden kurs'!$D$11</f>
        <v>0</v>
      </c>
      <c r="S42" s="28">
        <f>'Cena na poramnuvanje'!S42*'Sreden kurs'!$D$11</f>
        <v>0</v>
      </c>
      <c r="T42" s="28">
        <f>'Cena na poramnuvanje'!T42*'Sreden kurs'!$D$11</f>
        <v>0</v>
      </c>
      <c r="U42" s="28">
        <f>'Cena na poramnuvanje'!U42*'Sreden kurs'!$D$11</f>
        <v>0</v>
      </c>
      <c r="V42" s="28">
        <f>'Cena na poramnuvanje'!V42*'Sreden kurs'!$D$11</f>
        <v>0</v>
      </c>
      <c r="W42" s="28">
        <f>'Cena na poramnuvanje'!W42*'Sreden kurs'!$D$11</f>
        <v>0</v>
      </c>
      <c r="X42" s="28">
        <f>'Cena na poramnuvanje'!X42*'Sreden kurs'!$D$11</f>
        <v>0</v>
      </c>
      <c r="Y42" s="28">
        <f>'Cena na poramnuvanje'!Y42*'Sreden kurs'!$D$11</f>
        <v>0</v>
      </c>
      <c r="Z42" s="28">
        <f>'Cena na poramnuvanje'!Z42*'Sreden kurs'!$D$11</f>
        <v>0</v>
      </c>
      <c r="AA42" s="29">
        <f>'Cena na poramnuvanje'!AA42*'Sreden kurs'!$D$11</f>
        <v>0</v>
      </c>
    </row>
    <row r="43" spans="2:27" ht="15.75" thickBot="1" x14ac:dyDescent="0.3">
      <c r="B43" s="66"/>
      <c r="C43" s="9" t="s">
        <v>29</v>
      </c>
      <c r="D43" s="30">
        <f>'Cena na poramnuvanje'!D43*'Sreden kurs'!$D$11</f>
        <v>0</v>
      </c>
      <c r="E43" s="30">
        <f>'Cena na poramnuvanje'!E43*'Sreden kurs'!$D$11</f>
        <v>0</v>
      </c>
      <c r="F43" s="30">
        <f>'Cena na poramnuvanje'!F43*'Sreden kurs'!$D$11</f>
        <v>6998.5626039999997</v>
      </c>
      <c r="G43" s="30">
        <f>'Cena na poramnuvanje'!G43*'Sreden kurs'!$D$11</f>
        <v>6840.2742480000006</v>
      </c>
      <c r="H43" s="30">
        <f>'Cena na poramnuvanje'!H43*'Sreden kurs'!$D$11</f>
        <v>6732.4903480000003</v>
      </c>
      <c r="I43" s="30">
        <f>'Cena na poramnuvanje'!I43*'Sreden kurs'!$D$11</f>
        <v>0</v>
      </c>
      <c r="J43" s="30">
        <f>'Cena na poramnuvanje'!J43*'Sreden kurs'!$D$11</f>
        <v>0</v>
      </c>
      <c r="K43" s="30">
        <f>'Cena na poramnuvanje'!K43*'Sreden kurs'!$D$11</f>
        <v>0</v>
      </c>
      <c r="L43" s="30">
        <f>'Cena na poramnuvanje'!L43*'Sreden kurs'!$D$11</f>
        <v>0</v>
      </c>
      <c r="M43" s="30">
        <f>'Cena na poramnuvanje'!M43*'Sreden kurs'!$D$11</f>
        <v>0</v>
      </c>
      <c r="N43" s="30">
        <f>'Cena na poramnuvanje'!N43*'Sreden kurs'!$D$11</f>
        <v>0</v>
      </c>
      <c r="O43" s="30">
        <f>'Cena na poramnuvanje'!O43*'Sreden kurs'!$D$11</f>
        <v>0</v>
      </c>
      <c r="P43" s="30">
        <f>'Cena na poramnuvanje'!P43*'Sreden kurs'!$D$11</f>
        <v>0</v>
      </c>
      <c r="Q43" s="30">
        <f>'Cena na poramnuvanje'!Q43*'Sreden kurs'!$D$11</f>
        <v>0</v>
      </c>
      <c r="R43" s="30">
        <f>'Cena na poramnuvanje'!R43*'Sreden kurs'!$D$11</f>
        <v>0</v>
      </c>
      <c r="S43" s="30">
        <f>'Cena na poramnuvanje'!S43*'Sreden kurs'!$D$11</f>
        <v>0</v>
      </c>
      <c r="T43" s="30">
        <f>'Cena na poramnuvanje'!T43*'Sreden kurs'!$D$11</f>
        <v>0</v>
      </c>
      <c r="U43" s="30">
        <f>'Cena na poramnuvanje'!U43*'Sreden kurs'!$D$11</f>
        <v>0</v>
      </c>
      <c r="V43" s="30">
        <f>'Cena na poramnuvanje'!V43*'Sreden kurs'!$D$11</f>
        <v>0</v>
      </c>
      <c r="W43" s="30">
        <f>'Cena na poramnuvanje'!W43*'Sreden kurs'!$D$11</f>
        <v>0</v>
      </c>
      <c r="X43" s="30">
        <f>'Cena na poramnuvanje'!X43*'Sreden kurs'!$D$11</f>
        <v>0</v>
      </c>
      <c r="Y43" s="30">
        <f>'Cena na poramnuvanje'!Y43*'Sreden kurs'!$D$11</f>
        <v>0</v>
      </c>
      <c r="Z43" s="30">
        <f>'Cena na poramnuvanje'!Z43*'Sreden kurs'!$D$11</f>
        <v>0</v>
      </c>
      <c r="AA43" s="31">
        <f>'Cena na poramnuvanje'!AA43*'Sreden kurs'!$D$11</f>
        <v>0</v>
      </c>
    </row>
    <row r="44" spans="2:27" ht="15.75" thickTop="1" x14ac:dyDescent="0.25">
      <c r="B44" s="64" t="str">
        <f>'Cena na poramnuvanje'!B44:B47</f>
        <v>11.07.2021</v>
      </c>
      <c r="C44" s="6" t="s">
        <v>26</v>
      </c>
      <c r="D44" s="28">
        <f>'Cena na poramnuvanje'!D44*'Sreden kurs'!$D$12</f>
        <v>0</v>
      </c>
      <c r="E44" s="28">
        <f>'Cena na poramnuvanje'!E44*'Sreden kurs'!$D$12</f>
        <v>0</v>
      </c>
      <c r="F44" s="28">
        <f>'Cena na poramnuvanje'!F44*'Sreden kurs'!$D$12</f>
        <v>0</v>
      </c>
      <c r="G44" s="28">
        <f>'Cena na poramnuvanje'!G44*'Sreden kurs'!$D$12</f>
        <v>0</v>
      </c>
      <c r="H44" s="28">
        <f>'Cena na poramnuvanje'!H44*'Sreden kurs'!$D$12</f>
        <v>0</v>
      </c>
      <c r="I44" s="28">
        <f>'Cena na poramnuvanje'!I44*'Sreden kurs'!$D$12</f>
        <v>0</v>
      </c>
      <c r="J44" s="28">
        <f>'Cena na poramnuvanje'!J44*'Sreden kurs'!$D$12</f>
        <v>0</v>
      </c>
      <c r="K44" s="28">
        <f>'Cena na poramnuvanje'!K44*'Sreden kurs'!$D$12</f>
        <v>0</v>
      </c>
      <c r="L44" s="28">
        <f>'Cena na poramnuvanje'!L44*'Sreden kurs'!$D$12</f>
        <v>6504.6043880000007</v>
      </c>
      <c r="M44" s="28">
        <f>'Cena na poramnuvanje'!M44*'Sreden kurs'!$D$12</f>
        <v>6504.6043879999997</v>
      </c>
      <c r="N44" s="28">
        <f>'Cena na poramnuvanje'!N44*'Sreden kurs'!$D$12</f>
        <v>6504.6043880000007</v>
      </c>
      <c r="O44" s="28">
        <f>'Cena na poramnuvanje'!O44*'Sreden kurs'!$D$12</f>
        <v>6504.6043879999997</v>
      </c>
      <c r="P44" s="28">
        <f>'Cena na poramnuvanje'!P44*'Sreden kurs'!$D$12</f>
        <v>0</v>
      </c>
      <c r="Q44" s="28">
        <f>'Cena na poramnuvanje'!Q44*'Sreden kurs'!$D$12</f>
        <v>6290.8843119999992</v>
      </c>
      <c r="R44" s="28">
        <f>'Cena na poramnuvanje'!R44*'Sreden kurs'!$D$12</f>
        <v>5492.1958306774322</v>
      </c>
      <c r="S44" s="28">
        <f>'Cena na poramnuvanje'!S44*'Sreden kurs'!$D$12</f>
        <v>5215.6421132972973</v>
      </c>
      <c r="T44" s="28">
        <f>'Cena na poramnuvanje'!T44*'Sreden kurs'!$D$12</f>
        <v>5613.9620745257989</v>
      </c>
      <c r="U44" s="28">
        <f>'Cena na poramnuvanje'!U44*'Sreden kurs'!$D$12</f>
        <v>6118.0204511501288</v>
      </c>
      <c r="V44" s="28">
        <f>'Cena na poramnuvanje'!V44*'Sreden kurs'!$D$12</f>
        <v>5631.2468440000002</v>
      </c>
      <c r="W44" s="28">
        <f>'Cena na poramnuvanje'!W44*'Sreden kurs'!$D$12</f>
        <v>5734.9909523738988</v>
      </c>
      <c r="X44" s="28">
        <f>'Cena na poramnuvanje'!X44*'Sreden kurs'!$D$12</f>
        <v>6005.4874393071887</v>
      </c>
      <c r="Y44" s="28">
        <f>'Cena na poramnuvanje'!Y44*'Sreden kurs'!$D$12</f>
        <v>0</v>
      </c>
      <c r="Z44" s="28">
        <f>'Cena na poramnuvanje'!Z44*'Sreden kurs'!$D$12</f>
        <v>0</v>
      </c>
      <c r="AA44" s="29">
        <f>'Cena na poramnuvanje'!AA44*'Sreden kurs'!$D$12</f>
        <v>0</v>
      </c>
    </row>
    <row r="45" spans="2:27" x14ac:dyDescent="0.25">
      <c r="B45" s="65"/>
      <c r="C45" s="6" t="s">
        <v>27</v>
      </c>
      <c r="D45" s="28">
        <f>'Cena na poramnuvanje'!D45*'Sreden kurs'!$D$12</f>
        <v>1620.5155388000003</v>
      </c>
      <c r="E45" s="28">
        <f>'Cena na poramnuvanje'!E45*'Sreden kurs'!$D$12</f>
        <v>1467.092856</v>
      </c>
      <c r="F45" s="28">
        <f>'Cena na poramnuvanje'!F45*'Sreden kurs'!$D$12</f>
        <v>1393.799804</v>
      </c>
      <c r="G45" s="28">
        <f>'Cena na poramnuvanje'!G45*'Sreden kurs'!$D$12</f>
        <v>1301.4136040000001</v>
      </c>
      <c r="H45" s="28">
        <f>'Cena na poramnuvanje'!H45*'Sreden kurs'!$D$12</f>
        <v>1275.545468</v>
      </c>
      <c r="I45" s="28">
        <f>'Cena na poramnuvanje'!I45*'Sreden kurs'!$D$12</f>
        <v>1274.92956</v>
      </c>
      <c r="J45" s="28">
        <f>'Cena na poramnuvanje'!J45*'Sreden kurs'!$D$12</f>
        <v>1273.6977440000001</v>
      </c>
      <c r="K45" s="28">
        <f>'Cena na poramnuvanje'!K45*'Sreden kurs'!$D$12</f>
        <v>1373.6079697577197</v>
      </c>
      <c r="L45" s="28">
        <f>'Cena na poramnuvanje'!L45*'Sreden kurs'!$D$12</f>
        <v>0</v>
      </c>
      <c r="M45" s="28">
        <f>'Cena na poramnuvanje'!M45*'Sreden kurs'!$D$12</f>
        <v>0</v>
      </c>
      <c r="N45" s="28">
        <f>'Cena na poramnuvanje'!N45*'Sreden kurs'!$D$12</f>
        <v>0</v>
      </c>
      <c r="O45" s="28">
        <f>'Cena na poramnuvanje'!O45*'Sreden kurs'!$D$12</f>
        <v>0</v>
      </c>
      <c r="P45" s="28">
        <f>'Cena na poramnuvanje'!P45*'Sreden kurs'!$D$12</f>
        <v>2248.0642000000003</v>
      </c>
      <c r="Q45" s="28">
        <f>'Cena na poramnuvanje'!Q45*'Sreden kurs'!$D$12</f>
        <v>0</v>
      </c>
      <c r="R45" s="28">
        <f>'Cena na poramnuvanje'!R45*'Sreden kurs'!$D$12</f>
        <v>0</v>
      </c>
      <c r="S45" s="28">
        <f>'Cena na poramnuvanje'!S45*'Sreden kurs'!$D$12</f>
        <v>0</v>
      </c>
      <c r="T45" s="28">
        <f>'Cena na poramnuvanje'!T45*'Sreden kurs'!$D$12</f>
        <v>0</v>
      </c>
      <c r="U45" s="28">
        <f>'Cena na poramnuvanje'!U45*'Sreden kurs'!$D$12</f>
        <v>0</v>
      </c>
      <c r="V45" s="28">
        <f>'Cena na poramnuvanje'!V45*'Sreden kurs'!$D$12</f>
        <v>0</v>
      </c>
      <c r="W45" s="28">
        <f>'Cena na poramnuvanje'!W45*'Sreden kurs'!$D$12</f>
        <v>0</v>
      </c>
      <c r="X45" s="28">
        <f>'Cena na poramnuvanje'!X45*'Sreden kurs'!$D$12</f>
        <v>0</v>
      </c>
      <c r="Y45" s="28">
        <f>'Cena na poramnuvanje'!Y45*'Sreden kurs'!$D$12</f>
        <v>3175.0057399999996</v>
      </c>
      <c r="Z45" s="28">
        <f>'Cena na poramnuvanje'!Z45*'Sreden kurs'!$D$12</f>
        <v>3191.635256</v>
      </c>
      <c r="AA45" s="29">
        <f>'Cena na poramnuvanje'!AA45*'Sreden kurs'!$D$12</f>
        <v>2956.9743079999998</v>
      </c>
    </row>
    <row r="46" spans="2:27" x14ac:dyDescent="0.25">
      <c r="B46" s="65"/>
      <c r="C46" s="6" t="s">
        <v>28</v>
      </c>
      <c r="D46" s="28">
        <f>'Cena na poramnuvanje'!D46*'Sreden kurs'!$D$12</f>
        <v>0</v>
      </c>
      <c r="E46" s="28">
        <f>'Cena na poramnuvanje'!E46*'Sreden kurs'!$D$12</f>
        <v>0</v>
      </c>
      <c r="F46" s="28">
        <f>'Cena na poramnuvanje'!F46*'Sreden kurs'!$D$12</f>
        <v>0</v>
      </c>
      <c r="G46" s="28">
        <f>'Cena na poramnuvanje'!G46*'Sreden kurs'!$D$12</f>
        <v>0</v>
      </c>
      <c r="H46" s="28">
        <f>'Cena na poramnuvanje'!H46*'Sreden kurs'!$D$12</f>
        <v>0</v>
      </c>
      <c r="I46" s="28">
        <f>'Cena na poramnuvanje'!I46*'Sreden kurs'!$D$12</f>
        <v>0</v>
      </c>
      <c r="J46" s="28">
        <f>'Cena na poramnuvanje'!J46*'Sreden kurs'!$D$12</f>
        <v>0</v>
      </c>
      <c r="K46" s="28">
        <f>'Cena na poramnuvanje'!K46*'Sreden kurs'!$D$12</f>
        <v>0</v>
      </c>
      <c r="L46" s="28">
        <f>'Cena na poramnuvanje'!L46*'Sreden kurs'!$D$12</f>
        <v>0</v>
      </c>
      <c r="M46" s="28">
        <f>'Cena na poramnuvanje'!M46*'Sreden kurs'!$D$12</f>
        <v>0</v>
      </c>
      <c r="N46" s="28">
        <f>'Cena na poramnuvanje'!N46*'Sreden kurs'!$D$12</f>
        <v>0</v>
      </c>
      <c r="O46" s="28">
        <f>'Cena na poramnuvanje'!O46*'Sreden kurs'!$D$12</f>
        <v>0</v>
      </c>
      <c r="P46" s="28">
        <f>'Cena na poramnuvanje'!P46*'Sreden kurs'!$D$12</f>
        <v>0</v>
      </c>
      <c r="Q46" s="28">
        <f>'Cena na poramnuvanje'!Q46*'Sreden kurs'!$D$12</f>
        <v>0</v>
      </c>
      <c r="R46" s="28">
        <f>'Cena na poramnuvanje'!R46*'Sreden kurs'!$D$12</f>
        <v>0</v>
      </c>
      <c r="S46" s="28">
        <f>'Cena na poramnuvanje'!S46*'Sreden kurs'!$D$12</f>
        <v>0</v>
      </c>
      <c r="T46" s="28">
        <f>'Cena na poramnuvanje'!T46*'Sreden kurs'!$D$12</f>
        <v>0</v>
      </c>
      <c r="U46" s="28">
        <f>'Cena na poramnuvanje'!U46*'Sreden kurs'!$D$12</f>
        <v>0</v>
      </c>
      <c r="V46" s="28">
        <f>'Cena na poramnuvanje'!V46*'Sreden kurs'!$D$12</f>
        <v>0</v>
      </c>
      <c r="W46" s="28">
        <f>'Cena na poramnuvanje'!W46*'Sreden kurs'!$D$12</f>
        <v>0</v>
      </c>
      <c r="X46" s="28">
        <f>'Cena na poramnuvanje'!X46*'Sreden kurs'!$D$12</f>
        <v>0</v>
      </c>
      <c r="Y46" s="28">
        <f>'Cena na poramnuvanje'!Y46*'Sreden kurs'!$D$12</f>
        <v>0</v>
      </c>
      <c r="Z46" s="28">
        <f>'Cena na poramnuvanje'!Z46*'Sreden kurs'!$D$12</f>
        <v>0</v>
      </c>
      <c r="AA46" s="29">
        <f>'Cena na poramnuvanje'!AA46*'Sreden kurs'!$D$12</f>
        <v>0</v>
      </c>
    </row>
    <row r="47" spans="2:27" ht="15.75" thickBot="1" x14ac:dyDescent="0.3">
      <c r="B47" s="66"/>
      <c r="C47" s="9" t="s">
        <v>29</v>
      </c>
      <c r="D47" s="30">
        <f>'Cena na poramnuvanje'!D47*'Sreden kurs'!$D$12</f>
        <v>0</v>
      </c>
      <c r="E47" s="30">
        <f>'Cena na poramnuvanje'!E47*'Sreden kurs'!$D$12</f>
        <v>0</v>
      </c>
      <c r="F47" s="30">
        <f>'Cena na poramnuvanje'!F47*'Sreden kurs'!$D$12</f>
        <v>0</v>
      </c>
      <c r="G47" s="30">
        <f>'Cena na poramnuvanje'!G47*'Sreden kurs'!$D$12</f>
        <v>0</v>
      </c>
      <c r="H47" s="30">
        <f>'Cena na poramnuvanje'!H47*'Sreden kurs'!$D$12</f>
        <v>0</v>
      </c>
      <c r="I47" s="30">
        <f>'Cena na poramnuvanje'!I47*'Sreden kurs'!$D$12</f>
        <v>0</v>
      </c>
      <c r="J47" s="30">
        <f>'Cena na poramnuvanje'!J47*'Sreden kurs'!$D$12</f>
        <v>0</v>
      </c>
      <c r="K47" s="30">
        <f>'Cena na poramnuvanje'!K47*'Sreden kurs'!$D$12</f>
        <v>0</v>
      </c>
      <c r="L47" s="30">
        <f>'Cena na poramnuvanje'!L47*'Sreden kurs'!$D$12</f>
        <v>0</v>
      </c>
      <c r="M47" s="30">
        <f>'Cena na poramnuvanje'!M47*'Sreden kurs'!$D$12</f>
        <v>0</v>
      </c>
      <c r="N47" s="30">
        <f>'Cena na poramnuvanje'!N47*'Sreden kurs'!$D$12</f>
        <v>0</v>
      </c>
      <c r="O47" s="30">
        <f>'Cena na poramnuvanje'!O47*'Sreden kurs'!$D$12</f>
        <v>0</v>
      </c>
      <c r="P47" s="30">
        <f>'Cena na poramnuvanje'!P47*'Sreden kurs'!$D$12</f>
        <v>0</v>
      </c>
      <c r="Q47" s="30">
        <f>'Cena na poramnuvanje'!Q47*'Sreden kurs'!$D$12</f>
        <v>0</v>
      </c>
      <c r="R47" s="30">
        <f>'Cena na poramnuvanje'!R47*'Sreden kurs'!$D$12</f>
        <v>0</v>
      </c>
      <c r="S47" s="30">
        <f>'Cena na poramnuvanje'!S47*'Sreden kurs'!$D$12</f>
        <v>0</v>
      </c>
      <c r="T47" s="30">
        <f>'Cena na poramnuvanje'!T47*'Sreden kurs'!$D$12</f>
        <v>0</v>
      </c>
      <c r="U47" s="30">
        <f>'Cena na poramnuvanje'!U47*'Sreden kurs'!$D$12</f>
        <v>0</v>
      </c>
      <c r="V47" s="30">
        <f>'Cena na poramnuvanje'!V47*'Sreden kurs'!$D$12</f>
        <v>0</v>
      </c>
      <c r="W47" s="30">
        <f>'Cena na poramnuvanje'!W47*'Sreden kurs'!$D$12</f>
        <v>0</v>
      </c>
      <c r="X47" s="30">
        <f>'Cena na poramnuvanje'!X47*'Sreden kurs'!$D$12</f>
        <v>0</v>
      </c>
      <c r="Y47" s="30">
        <f>'Cena na poramnuvanje'!Y47*'Sreden kurs'!$D$12</f>
        <v>0</v>
      </c>
      <c r="Z47" s="30">
        <f>'Cena na poramnuvanje'!Z47*'Sreden kurs'!$D$12</f>
        <v>0</v>
      </c>
      <c r="AA47" s="31">
        <f>'Cena na poramnuvanje'!AA47*'Sreden kurs'!$D$12</f>
        <v>0</v>
      </c>
    </row>
    <row r="48" spans="2:27" ht="15.75" thickTop="1" x14ac:dyDescent="0.25">
      <c r="B48" s="64" t="str">
        <f>'Cena na poramnuvanje'!B48:B51</f>
        <v>12.07.2021</v>
      </c>
      <c r="C48" s="6" t="s">
        <v>26</v>
      </c>
      <c r="D48" s="28">
        <f>'Cena na poramnuvanje'!D48*'Sreden kurs'!$D$13</f>
        <v>0</v>
      </c>
      <c r="E48" s="28">
        <f>'Cena na poramnuvanje'!E48*'Sreden kurs'!$D$13</f>
        <v>6504.6043879999997</v>
      </c>
      <c r="F48" s="28">
        <f>'Cena na poramnuvanje'!F48*'Sreden kurs'!$D$13</f>
        <v>0</v>
      </c>
      <c r="G48" s="28">
        <f>'Cena na poramnuvanje'!G48*'Sreden kurs'!$D$13</f>
        <v>0</v>
      </c>
      <c r="H48" s="28">
        <f>'Cena na poramnuvanje'!H48*'Sreden kurs'!$D$13</f>
        <v>0</v>
      </c>
      <c r="I48" s="28">
        <f>'Cena na poramnuvanje'!I48*'Sreden kurs'!$D$13</f>
        <v>0</v>
      </c>
      <c r="J48" s="28">
        <f>'Cena na poramnuvanje'!J48*'Sreden kurs'!$D$13</f>
        <v>0</v>
      </c>
      <c r="K48" s="28">
        <f>'Cena na poramnuvanje'!K48*'Sreden kurs'!$D$13</f>
        <v>0</v>
      </c>
      <c r="L48" s="28">
        <f>'Cena na poramnuvanje'!L48*'Sreden kurs'!$D$13</f>
        <v>6504.6043879999997</v>
      </c>
      <c r="M48" s="28">
        <f>'Cena na poramnuvanje'!M48*'Sreden kurs'!$D$13</f>
        <v>6504.6043879999988</v>
      </c>
      <c r="N48" s="28">
        <f>'Cena na poramnuvanje'!N48*'Sreden kurs'!$D$13</f>
        <v>0</v>
      </c>
      <c r="O48" s="28">
        <f>'Cena na poramnuvanje'!O48*'Sreden kurs'!$D$13</f>
        <v>6504.6043879999988</v>
      </c>
      <c r="P48" s="28">
        <f>'Cena na poramnuvanje'!P48*'Sreden kurs'!$D$13</f>
        <v>6504.6043879999997</v>
      </c>
      <c r="Q48" s="28">
        <f>'Cena na poramnuvanje'!Q48*'Sreden kurs'!$D$13</f>
        <v>6504.6043879999988</v>
      </c>
      <c r="R48" s="28">
        <f>'Cena na poramnuvanje'!R48*'Sreden kurs'!$D$13</f>
        <v>6504.6043879999997</v>
      </c>
      <c r="S48" s="28">
        <f>'Cena na poramnuvanje'!S48*'Sreden kurs'!$D$13</f>
        <v>0</v>
      </c>
      <c r="T48" s="28">
        <f>'Cena na poramnuvanje'!T48*'Sreden kurs'!$D$13</f>
        <v>6504.6043879999988</v>
      </c>
      <c r="U48" s="28">
        <f>'Cena na poramnuvanje'!U48*'Sreden kurs'!$D$13</f>
        <v>6504.6043879999997</v>
      </c>
      <c r="V48" s="28">
        <f>'Cena na poramnuvanje'!V48*'Sreden kurs'!$D$13</f>
        <v>5854.3340337891177</v>
      </c>
      <c r="W48" s="28">
        <f>'Cena na poramnuvanje'!W48*'Sreden kurs'!$D$13</f>
        <v>6048.7852884178274</v>
      </c>
      <c r="X48" s="28">
        <f>'Cena na poramnuvanje'!X48*'Sreden kurs'!$D$13</f>
        <v>0</v>
      </c>
      <c r="Y48" s="28">
        <f>'Cena na poramnuvanje'!Y48*'Sreden kurs'!$D$13</f>
        <v>0</v>
      </c>
      <c r="Z48" s="28">
        <f>'Cena na poramnuvanje'!Z48*'Sreden kurs'!$D$13</f>
        <v>0</v>
      </c>
      <c r="AA48" s="29">
        <f>'Cena na poramnuvanje'!AA48*'Sreden kurs'!$D$13</f>
        <v>0</v>
      </c>
    </row>
    <row r="49" spans="2:27" x14ac:dyDescent="0.25">
      <c r="B49" s="65"/>
      <c r="C49" s="6" t="s">
        <v>27</v>
      </c>
      <c r="D49" s="28">
        <f>'Cena na poramnuvanje'!D49*'Sreden kurs'!$D$13</f>
        <v>2568.3363600000002</v>
      </c>
      <c r="E49" s="28">
        <f>'Cena na poramnuvanje'!E49*'Sreden kurs'!$D$13</f>
        <v>0</v>
      </c>
      <c r="F49" s="28">
        <f>'Cena na poramnuvanje'!F49*'Sreden kurs'!$D$13</f>
        <v>1367.31576</v>
      </c>
      <c r="G49" s="28">
        <f>'Cena na poramnuvanje'!G49*'Sreden kurs'!$D$13</f>
        <v>1347.606704</v>
      </c>
      <c r="H49" s="28">
        <f>'Cena na poramnuvanje'!H49*'Sreden kurs'!$D$13</f>
        <v>1350.0703360000002</v>
      </c>
      <c r="I49" s="28">
        <f>'Cena na poramnuvanje'!I49*'Sreden kurs'!$D$13</f>
        <v>1550.0280219457829</v>
      </c>
      <c r="J49" s="28">
        <f>'Cena na poramnuvanje'!J49*'Sreden kurs'!$D$13</f>
        <v>1940.6359891220877</v>
      </c>
      <c r="K49" s="28">
        <f>'Cena na poramnuvanje'!K49*'Sreden kurs'!$D$13</f>
        <v>2160.1148826024637</v>
      </c>
      <c r="L49" s="28">
        <f>'Cena na poramnuvanje'!L49*'Sreden kurs'!$D$13</f>
        <v>0</v>
      </c>
      <c r="M49" s="28">
        <f>'Cena na poramnuvanje'!M49*'Sreden kurs'!$D$13</f>
        <v>0</v>
      </c>
      <c r="N49" s="28">
        <f>'Cena na poramnuvanje'!N49*'Sreden kurs'!$D$13</f>
        <v>3812.4705199999999</v>
      </c>
      <c r="O49" s="28">
        <f>'Cena na poramnuvanje'!O49*'Sreden kurs'!$D$13</f>
        <v>0</v>
      </c>
      <c r="P49" s="28">
        <f>'Cena na poramnuvanje'!P49*'Sreden kurs'!$D$13</f>
        <v>0</v>
      </c>
      <c r="Q49" s="28">
        <f>'Cena na poramnuvanje'!Q49*'Sreden kurs'!$D$13</f>
        <v>0</v>
      </c>
      <c r="R49" s="28">
        <f>'Cena na poramnuvanje'!R49*'Sreden kurs'!$D$13</f>
        <v>0</v>
      </c>
      <c r="S49" s="28">
        <f>'Cena na poramnuvanje'!S49*'Sreden kurs'!$D$13</f>
        <v>4374.1786160000001</v>
      </c>
      <c r="T49" s="28">
        <f>'Cena na poramnuvanje'!T49*'Sreden kurs'!$D$13</f>
        <v>0</v>
      </c>
      <c r="U49" s="28">
        <f>'Cena na poramnuvanje'!U49*'Sreden kurs'!$D$13</f>
        <v>0</v>
      </c>
      <c r="V49" s="28">
        <f>'Cena na poramnuvanje'!V49*'Sreden kurs'!$D$13</f>
        <v>0</v>
      </c>
      <c r="W49" s="28">
        <f>'Cena na poramnuvanje'!W49*'Sreden kurs'!$D$13</f>
        <v>0</v>
      </c>
      <c r="X49" s="28">
        <f>'Cena na poramnuvanje'!X49*'Sreden kurs'!$D$13</f>
        <v>3032.4447690197071</v>
      </c>
      <c r="Y49" s="28">
        <f>'Cena na poramnuvanje'!Y49*'Sreden kurs'!$D$13</f>
        <v>2924.3311839999997</v>
      </c>
      <c r="Z49" s="28">
        <f>'Cena na poramnuvanje'!Z49*'Sreden kurs'!$D$13</f>
        <v>2744.4860480000002</v>
      </c>
      <c r="AA49" s="29">
        <f>'Cena na poramnuvanje'!AA49*'Sreden kurs'!$D$13</f>
        <v>2126.1144160000003</v>
      </c>
    </row>
    <row r="50" spans="2:27" x14ac:dyDescent="0.25">
      <c r="B50" s="65"/>
      <c r="C50" s="6" t="s">
        <v>28</v>
      </c>
      <c r="D50" s="28">
        <f>'Cena na poramnuvanje'!D50*'Sreden kurs'!$D$13</f>
        <v>0</v>
      </c>
      <c r="E50" s="28">
        <f>'Cena na poramnuvanje'!E50*'Sreden kurs'!$D$13</f>
        <v>0</v>
      </c>
      <c r="F50" s="28">
        <f>'Cena na poramnuvanje'!F50*'Sreden kurs'!$D$13</f>
        <v>0</v>
      </c>
      <c r="G50" s="28">
        <f>'Cena na poramnuvanje'!G50*'Sreden kurs'!$D$13</f>
        <v>0</v>
      </c>
      <c r="H50" s="28">
        <f>'Cena na poramnuvanje'!H50*'Sreden kurs'!$D$13</f>
        <v>0</v>
      </c>
      <c r="I50" s="28">
        <f>'Cena na poramnuvanje'!I50*'Sreden kurs'!$D$13</f>
        <v>0</v>
      </c>
      <c r="J50" s="28">
        <f>'Cena na poramnuvanje'!J50*'Sreden kurs'!$D$13</f>
        <v>0</v>
      </c>
      <c r="K50" s="28">
        <f>'Cena na poramnuvanje'!K50*'Sreden kurs'!$D$13</f>
        <v>0</v>
      </c>
      <c r="L50" s="28">
        <f>'Cena na poramnuvanje'!L50*'Sreden kurs'!$D$13</f>
        <v>0</v>
      </c>
      <c r="M50" s="28">
        <f>'Cena na poramnuvanje'!M50*'Sreden kurs'!$D$13</f>
        <v>0</v>
      </c>
      <c r="N50" s="28">
        <f>'Cena na poramnuvanje'!N50*'Sreden kurs'!$D$13</f>
        <v>0</v>
      </c>
      <c r="O50" s="28">
        <f>'Cena na poramnuvanje'!O50*'Sreden kurs'!$D$13</f>
        <v>0</v>
      </c>
      <c r="P50" s="28">
        <f>'Cena na poramnuvanje'!P50*'Sreden kurs'!$D$13</f>
        <v>0</v>
      </c>
      <c r="Q50" s="28">
        <f>'Cena na poramnuvanje'!Q50*'Sreden kurs'!$D$13</f>
        <v>0</v>
      </c>
      <c r="R50" s="28">
        <f>'Cena na poramnuvanje'!R50*'Sreden kurs'!$D$13</f>
        <v>0</v>
      </c>
      <c r="S50" s="28">
        <f>'Cena na poramnuvanje'!S50*'Sreden kurs'!$D$13</f>
        <v>0</v>
      </c>
      <c r="T50" s="28">
        <f>'Cena na poramnuvanje'!T50*'Sreden kurs'!$D$13</f>
        <v>0</v>
      </c>
      <c r="U50" s="28">
        <f>'Cena na poramnuvanje'!U50*'Sreden kurs'!$D$13</f>
        <v>0</v>
      </c>
      <c r="V50" s="28">
        <f>'Cena na poramnuvanje'!V50*'Sreden kurs'!$D$13</f>
        <v>0</v>
      </c>
      <c r="W50" s="28">
        <f>'Cena na poramnuvanje'!W50*'Sreden kurs'!$D$13</f>
        <v>0</v>
      </c>
      <c r="X50" s="28">
        <f>'Cena na poramnuvanje'!X50*'Sreden kurs'!$D$13</f>
        <v>0</v>
      </c>
      <c r="Y50" s="28">
        <f>'Cena na poramnuvanje'!Y50*'Sreden kurs'!$D$13</f>
        <v>0</v>
      </c>
      <c r="Z50" s="28">
        <f>'Cena na poramnuvanje'!Z50*'Sreden kurs'!$D$13</f>
        <v>0</v>
      </c>
      <c r="AA50" s="29">
        <f>'Cena na poramnuvanje'!AA50*'Sreden kurs'!$D$13</f>
        <v>0</v>
      </c>
    </row>
    <row r="51" spans="2:27" ht="15.75" thickBot="1" x14ac:dyDescent="0.3">
      <c r="B51" s="66"/>
      <c r="C51" s="9" t="s">
        <v>29</v>
      </c>
      <c r="D51" s="30">
        <f>'Cena na poramnuvanje'!D51*'Sreden kurs'!$D$13</f>
        <v>0</v>
      </c>
      <c r="E51" s="30">
        <f>'Cena na poramnuvanje'!E51*'Sreden kurs'!$D$13</f>
        <v>0</v>
      </c>
      <c r="F51" s="30">
        <f>'Cena na poramnuvanje'!F51*'Sreden kurs'!$D$13</f>
        <v>0</v>
      </c>
      <c r="G51" s="30">
        <f>'Cena na poramnuvanje'!G51*'Sreden kurs'!$D$13</f>
        <v>0</v>
      </c>
      <c r="H51" s="30">
        <f>'Cena na poramnuvanje'!H51*'Sreden kurs'!$D$13</f>
        <v>0</v>
      </c>
      <c r="I51" s="30">
        <f>'Cena na poramnuvanje'!I51*'Sreden kurs'!$D$13</f>
        <v>0</v>
      </c>
      <c r="J51" s="30">
        <f>'Cena na poramnuvanje'!J51*'Sreden kurs'!$D$13</f>
        <v>0</v>
      </c>
      <c r="K51" s="30">
        <f>'Cena na poramnuvanje'!K51*'Sreden kurs'!$D$13</f>
        <v>0</v>
      </c>
      <c r="L51" s="30">
        <f>'Cena na poramnuvanje'!L51*'Sreden kurs'!$D$13</f>
        <v>0</v>
      </c>
      <c r="M51" s="30">
        <f>'Cena na poramnuvanje'!M51*'Sreden kurs'!$D$13</f>
        <v>0</v>
      </c>
      <c r="N51" s="30">
        <f>'Cena na poramnuvanje'!N51*'Sreden kurs'!$D$13</f>
        <v>0</v>
      </c>
      <c r="O51" s="30">
        <f>'Cena na poramnuvanje'!O51*'Sreden kurs'!$D$13</f>
        <v>0</v>
      </c>
      <c r="P51" s="30">
        <f>'Cena na poramnuvanje'!P51*'Sreden kurs'!$D$13</f>
        <v>0</v>
      </c>
      <c r="Q51" s="30">
        <f>'Cena na poramnuvanje'!Q51*'Sreden kurs'!$D$13</f>
        <v>0</v>
      </c>
      <c r="R51" s="30">
        <f>'Cena na poramnuvanje'!R51*'Sreden kurs'!$D$13</f>
        <v>0</v>
      </c>
      <c r="S51" s="30">
        <f>'Cena na poramnuvanje'!S51*'Sreden kurs'!$D$13</f>
        <v>0</v>
      </c>
      <c r="T51" s="30">
        <f>'Cena na poramnuvanje'!T51*'Sreden kurs'!$D$13</f>
        <v>0</v>
      </c>
      <c r="U51" s="30">
        <f>'Cena na poramnuvanje'!U51*'Sreden kurs'!$D$13</f>
        <v>0</v>
      </c>
      <c r="V51" s="30">
        <f>'Cena na poramnuvanje'!V51*'Sreden kurs'!$D$13</f>
        <v>0</v>
      </c>
      <c r="W51" s="30">
        <f>'Cena na poramnuvanje'!W51*'Sreden kurs'!$D$13</f>
        <v>0</v>
      </c>
      <c r="X51" s="30">
        <f>'Cena na poramnuvanje'!X51*'Sreden kurs'!$D$13</f>
        <v>0</v>
      </c>
      <c r="Y51" s="30">
        <f>'Cena na poramnuvanje'!Y51*'Sreden kurs'!$D$13</f>
        <v>0</v>
      </c>
      <c r="Z51" s="30">
        <f>'Cena na poramnuvanje'!Z51*'Sreden kurs'!$D$13</f>
        <v>0</v>
      </c>
      <c r="AA51" s="31">
        <f>'Cena na poramnuvanje'!AA51*'Sreden kurs'!$D$13</f>
        <v>0</v>
      </c>
    </row>
    <row r="52" spans="2:27" ht="15.75" thickTop="1" x14ac:dyDescent="0.25">
      <c r="B52" s="64" t="str">
        <f>'Cena na poramnuvanje'!B52:B55</f>
        <v>13.07.2021</v>
      </c>
      <c r="C52" s="6" t="s">
        <v>26</v>
      </c>
      <c r="D52" s="28">
        <f>'Cena na poramnuvanje'!D52*'Sreden kurs'!$D$14</f>
        <v>0</v>
      </c>
      <c r="E52" s="28">
        <f>'Cena na poramnuvanje'!E52*'Sreden kurs'!$D$14</f>
        <v>0</v>
      </c>
      <c r="F52" s="28">
        <f>'Cena na poramnuvanje'!F52*'Sreden kurs'!$D$14</f>
        <v>0</v>
      </c>
      <c r="G52" s="28">
        <f>'Cena na poramnuvanje'!G52*'Sreden kurs'!$D$14</f>
        <v>0</v>
      </c>
      <c r="H52" s="28">
        <f>'Cena na poramnuvanje'!H52*'Sreden kurs'!$D$14</f>
        <v>0</v>
      </c>
      <c r="I52" s="28">
        <f>'Cena na poramnuvanje'!I52*'Sreden kurs'!$D$14</f>
        <v>0</v>
      </c>
      <c r="J52" s="28">
        <f>'Cena na poramnuvanje'!J52*'Sreden kurs'!$D$14</f>
        <v>0</v>
      </c>
      <c r="K52" s="28">
        <f>'Cena na poramnuvanje'!K52*'Sreden kurs'!$D$14</f>
        <v>0</v>
      </c>
      <c r="L52" s="28">
        <f>'Cena na poramnuvanje'!L52*'Sreden kurs'!$D$14</f>
        <v>0</v>
      </c>
      <c r="M52" s="28">
        <f>'Cena na poramnuvanje'!M52*'Sreden kurs'!$D$14</f>
        <v>0</v>
      </c>
      <c r="N52" s="28">
        <f>'Cena na poramnuvanje'!N52*'Sreden kurs'!$D$14</f>
        <v>6503.6010929999993</v>
      </c>
      <c r="O52" s="28">
        <f>'Cena na poramnuvanje'!O52*'Sreden kurs'!$D$14</f>
        <v>6503.6010930000002</v>
      </c>
      <c r="P52" s="28">
        <f>'Cena na poramnuvanje'!P52*'Sreden kurs'!$D$14</f>
        <v>6122.0618505437305</v>
      </c>
      <c r="Q52" s="28">
        <f>'Cena na poramnuvanje'!Q52*'Sreden kurs'!$D$14</f>
        <v>5631.1993430000002</v>
      </c>
      <c r="R52" s="28">
        <f>'Cena na poramnuvanje'!R52*'Sreden kurs'!$D$14</f>
        <v>5841.7343668756948</v>
      </c>
      <c r="S52" s="28">
        <f>'Cena na poramnuvanje'!S52*'Sreden kurs'!$D$14</f>
        <v>5888.6554352535213</v>
      </c>
      <c r="T52" s="28">
        <f>'Cena na poramnuvanje'!T52*'Sreden kurs'!$D$14</f>
        <v>5630.9676800142861</v>
      </c>
      <c r="U52" s="28">
        <f>'Cena na poramnuvanje'!U52*'Sreden kurs'!$D$14</f>
        <v>5653.2498518299026</v>
      </c>
      <c r="V52" s="28">
        <f>'Cena na poramnuvanje'!V52*'Sreden kurs'!$D$14</f>
        <v>5777.3077204213459</v>
      </c>
      <c r="W52" s="28">
        <f>'Cena na poramnuvanje'!W52*'Sreden kurs'!$D$14</f>
        <v>5631.4849374347823</v>
      </c>
      <c r="X52" s="28">
        <f>'Cena na poramnuvanje'!X52*'Sreden kurs'!$D$14</f>
        <v>5630.3782590000001</v>
      </c>
      <c r="Y52" s="28">
        <f>'Cena na poramnuvanje'!Y52*'Sreden kurs'!$D$14</f>
        <v>5630.3782590000001</v>
      </c>
      <c r="Z52" s="28">
        <f>'Cena na poramnuvanje'!Z52*'Sreden kurs'!$D$14</f>
        <v>0</v>
      </c>
      <c r="AA52" s="29">
        <f>'Cena na poramnuvanje'!AA52*'Sreden kurs'!$D$14</f>
        <v>6503.6010930000002</v>
      </c>
    </row>
    <row r="53" spans="2:27" x14ac:dyDescent="0.25">
      <c r="B53" s="65"/>
      <c r="C53" s="6" t="s">
        <v>27</v>
      </c>
      <c r="D53" s="28">
        <f>'Cena na poramnuvanje'!D53*'Sreden kurs'!$D$14</f>
        <v>1681.7378232004626</v>
      </c>
      <c r="E53" s="28">
        <f>'Cena na poramnuvanje'!E53*'Sreden kurs'!$D$14</f>
        <v>1546.3064429999999</v>
      </c>
      <c r="F53" s="28">
        <f>'Cena na poramnuvanje'!F53*'Sreden kurs'!$D$14</f>
        <v>1502.5837199999999</v>
      </c>
      <c r="G53" s="28">
        <f>'Cena na poramnuvanje'!G53*'Sreden kurs'!$D$14</f>
        <v>1428.0703469999999</v>
      </c>
      <c r="H53" s="28">
        <f>'Cena na poramnuvanje'!H53*'Sreden kurs'!$D$14</f>
        <v>1428.0703469999999</v>
      </c>
      <c r="I53" s="28">
        <f>'Cena na poramnuvanje'!I53*'Sreden kurs'!$D$14</f>
        <v>1732.1356315071871</v>
      </c>
      <c r="J53" s="28">
        <f>'Cena na poramnuvanje'!J53*'Sreden kurs'!$D$14</f>
        <v>2014.6603456837415</v>
      </c>
      <c r="K53" s="28">
        <f>'Cena na poramnuvanje'!K53*'Sreden kurs'!$D$14</f>
        <v>2143.2210487415482</v>
      </c>
      <c r="L53" s="28">
        <f>'Cena na poramnuvanje'!L53*'Sreden kurs'!$D$14</f>
        <v>2035.877778</v>
      </c>
      <c r="M53" s="28">
        <f>'Cena na poramnuvanje'!M53*'Sreden kurs'!$D$14</f>
        <v>1964.4434699999999</v>
      </c>
      <c r="N53" s="28">
        <f>'Cena na poramnuvanje'!N53*'Sreden kurs'!$D$14</f>
        <v>0</v>
      </c>
      <c r="O53" s="28">
        <f>'Cena na poramnuvanje'!O53*'Sreden kurs'!$D$14</f>
        <v>0</v>
      </c>
      <c r="P53" s="28">
        <f>'Cena na poramnuvanje'!P53*'Sreden kurs'!$D$14</f>
        <v>0</v>
      </c>
      <c r="Q53" s="28">
        <f>'Cena na poramnuvanje'!Q53*'Sreden kurs'!$D$14</f>
        <v>0</v>
      </c>
      <c r="R53" s="28">
        <f>'Cena na poramnuvanje'!R53*'Sreden kurs'!$D$14</f>
        <v>0</v>
      </c>
      <c r="S53" s="28">
        <f>'Cena na poramnuvanje'!S53*'Sreden kurs'!$D$14</f>
        <v>0</v>
      </c>
      <c r="T53" s="28">
        <f>'Cena na poramnuvanje'!T53*'Sreden kurs'!$D$14</f>
        <v>0</v>
      </c>
      <c r="U53" s="28">
        <f>'Cena na poramnuvanje'!U53*'Sreden kurs'!$D$14</f>
        <v>0</v>
      </c>
      <c r="V53" s="28">
        <f>'Cena na poramnuvanje'!V53*'Sreden kurs'!$D$14</f>
        <v>0</v>
      </c>
      <c r="W53" s="28">
        <f>'Cena na poramnuvanje'!W53*'Sreden kurs'!$D$14</f>
        <v>0</v>
      </c>
      <c r="X53" s="28">
        <f>'Cena na poramnuvanje'!X53*'Sreden kurs'!$D$14</f>
        <v>0</v>
      </c>
      <c r="Y53" s="28">
        <f>'Cena na poramnuvanje'!Y53*'Sreden kurs'!$D$14</f>
        <v>0</v>
      </c>
      <c r="Z53" s="28">
        <f>'Cena na poramnuvanje'!Z53*'Sreden kurs'!$D$14</f>
        <v>2926.3433760000007</v>
      </c>
      <c r="AA53" s="29">
        <f>'Cena na poramnuvanje'!AA53*'Sreden kurs'!$D$14</f>
        <v>0</v>
      </c>
    </row>
    <row r="54" spans="2:27" x14ac:dyDescent="0.25">
      <c r="B54" s="65"/>
      <c r="C54" s="6" t="s">
        <v>28</v>
      </c>
      <c r="D54" s="28">
        <f>'Cena na poramnuvanje'!D54*'Sreden kurs'!$D$14</f>
        <v>0</v>
      </c>
      <c r="E54" s="28">
        <f>'Cena na poramnuvanje'!E54*'Sreden kurs'!$D$14</f>
        <v>0</v>
      </c>
      <c r="F54" s="28">
        <f>'Cena na poramnuvanje'!F54*'Sreden kurs'!$D$14</f>
        <v>0</v>
      </c>
      <c r="G54" s="28">
        <f>'Cena na poramnuvanje'!G54*'Sreden kurs'!$D$14</f>
        <v>0</v>
      </c>
      <c r="H54" s="28">
        <f>'Cena na poramnuvanje'!H54*'Sreden kurs'!$D$14</f>
        <v>0</v>
      </c>
      <c r="I54" s="28">
        <f>'Cena na poramnuvanje'!I54*'Sreden kurs'!$D$14</f>
        <v>0</v>
      </c>
      <c r="J54" s="28">
        <f>'Cena na poramnuvanje'!J54*'Sreden kurs'!$D$14</f>
        <v>0</v>
      </c>
      <c r="K54" s="28">
        <f>'Cena na poramnuvanje'!K54*'Sreden kurs'!$D$14</f>
        <v>0</v>
      </c>
      <c r="L54" s="28">
        <f>'Cena na poramnuvanje'!L54*'Sreden kurs'!$D$14</f>
        <v>0</v>
      </c>
      <c r="M54" s="28">
        <f>'Cena na poramnuvanje'!M54*'Sreden kurs'!$D$14</f>
        <v>0</v>
      </c>
      <c r="N54" s="28">
        <f>'Cena na poramnuvanje'!N54*'Sreden kurs'!$D$14</f>
        <v>0</v>
      </c>
      <c r="O54" s="28">
        <f>'Cena na poramnuvanje'!O54*'Sreden kurs'!$D$14</f>
        <v>0</v>
      </c>
      <c r="P54" s="28">
        <f>'Cena na poramnuvanje'!P54*'Sreden kurs'!$D$14</f>
        <v>0</v>
      </c>
      <c r="Q54" s="28">
        <f>'Cena na poramnuvanje'!Q54*'Sreden kurs'!$D$14</f>
        <v>0</v>
      </c>
      <c r="R54" s="28">
        <f>'Cena na poramnuvanje'!R54*'Sreden kurs'!$D$14</f>
        <v>0</v>
      </c>
      <c r="S54" s="28">
        <f>'Cena na poramnuvanje'!S54*'Sreden kurs'!$D$14</f>
        <v>0</v>
      </c>
      <c r="T54" s="28">
        <f>'Cena na poramnuvanje'!T54*'Sreden kurs'!$D$14</f>
        <v>0</v>
      </c>
      <c r="U54" s="28">
        <f>'Cena na poramnuvanje'!U54*'Sreden kurs'!$D$14</f>
        <v>0</v>
      </c>
      <c r="V54" s="28">
        <f>'Cena na poramnuvanje'!V54*'Sreden kurs'!$D$14</f>
        <v>0</v>
      </c>
      <c r="W54" s="28">
        <f>'Cena na poramnuvanje'!W54*'Sreden kurs'!$D$14</f>
        <v>0</v>
      </c>
      <c r="X54" s="28">
        <f>'Cena na poramnuvanje'!X54*'Sreden kurs'!$D$14</f>
        <v>0</v>
      </c>
      <c r="Y54" s="28">
        <f>'Cena na poramnuvanje'!Y54*'Sreden kurs'!$D$14</f>
        <v>0</v>
      </c>
      <c r="Z54" s="28">
        <f>'Cena na poramnuvanje'!Z54*'Sreden kurs'!$D$14</f>
        <v>0</v>
      </c>
      <c r="AA54" s="29">
        <f>'Cena na poramnuvanje'!AA54*'Sreden kurs'!$D$14</f>
        <v>0</v>
      </c>
    </row>
    <row r="55" spans="2:27" ht="15.75" thickBot="1" x14ac:dyDescent="0.3">
      <c r="B55" s="66"/>
      <c r="C55" s="9" t="s">
        <v>29</v>
      </c>
      <c r="D55" s="30">
        <f>'Cena na poramnuvanje'!D55*'Sreden kurs'!$D$14</f>
        <v>0</v>
      </c>
      <c r="E55" s="30">
        <f>'Cena na poramnuvanje'!E55*'Sreden kurs'!$D$14</f>
        <v>0</v>
      </c>
      <c r="F55" s="30">
        <f>'Cena na poramnuvanje'!F55*'Sreden kurs'!$D$14</f>
        <v>0</v>
      </c>
      <c r="G55" s="30">
        <f>'Cena na poramnuvanje'!G55*'Sreden kurs'!$D$14</f>
        <v>0</v>
      </c>
      <c r="H55" s="30">
        <f>'Cena na poramnuvanje'!H55*'Sreden kurs'!$D$14</f>
        <v>0</v>
      </c>
      <c r="I55" s="30">
        <f>'Cena na poramnuvanje'!I55*'Sreden kurs'!$D$14</f>
        <v>0</v>
      </c>
      <c r="J55" s="30">
        <f>'Cena na poramnuvanje'!J55*'Sreden kurs'!$D$14</f>
        <v>0</v>
      </c>
      <c r="K55" s="30">
        <f>'Cena na poramnuvanje'!K55*'Sreden kurs'!$D$14</f>
        <v>0</v>
      </c>
      <c r="L55" s="30">
        <f>'Cena na poramnuvanje'!L55*'Sreden kurs'!$D$14</f>
        <v>0</v>
      </c>
      <c r="M55" s="30">
        <f>'Cena na poramnuvanje'!M55*'Sreden kurs'!$D$14</f>
        <v>0</v>
      </c>
      <c r="N55" s="30">
        <f>'Cena na poramnuvanje'!N55*'Sreden kurs'!$D$14</f>
        <v>0</v>
      </c>
      <c r="O55" s="30">
        <f>'Cena na poramnuvanje'!O55*'Sreden kurs'!$D$14</f>
        <v>0</v>
      </c>
      <c r="P55" s="30">
        <f>'Cena na poramnuvanje'!P55*'Sreden kurs'!$D$14</f>
        <v>0</v>
      </c>
      <c r="Q55" s="30">
        <f>'Cena na poramnuvanje'!Q55*'Sreden kurs'!$D$14</f>
        <v>0</v>
      </c>
      <c r="R55" s="30">
        <f>'Cena na poramnuvanje'!R55*'Sreden kurs'!$D$14</f>
        <v>0</v>
      </c>
      <c r="S55" s="30">
        <f>'Cena na poramnuvanje'!S55*'Sreden kurs'!$D$14</f>
        <v>0</v>
      </c>
      <c r="T55" s="30">
        <f>'Cena na poramnuvanje'!T55*'Sreden kurs'!$D$14</f>
        <v>0</v>
      </c>
      <c r="U55" s="30">
        <f>'Cena na poramnuvanje'!U55*'Sreden kurs'!$D$14</f>
        <v>0</v>
      </c>
      <c r="V55" s="30">
        <f>'Cena na poramnuvanje'!V55*'Sreden kurs'!$D$14</f>
        <v>0</v>
      </c>
      <c r="W55" s="30">
        <f>'Cena na poramnuvanje'!W55*'Sreden kurs'!$D$14</f>
        <v>0</v>
      </c>
      <c r="X55" s="30">
        <f>'Cena na poramnuvanje'!X55*'Sreden kurs'!$D$14</f>
        <v>0</v>
      </c>
      <c r="Y55" s="30">
        <f>'Cena na poramnuvanje'!Y55*'Sreden kurs'!$D$14</f>
        <v>0</v>
      </c>
      <c r="Z55" s="30">
        <f>'Cena na poramnuvanje'!Z55*'Sreden kurs'!$D$14</f>
        <v>0</v>
      </c>
      <c r="AA55" s="31">
        <f>'Cena na poramnuvanje'!AA55*'Sreden kurs'!$D$14</f>
        <v>0</v>
      </c>
    </row>
    <row r="56" spans="2:27" ht="15.75" thickTop="1" x14ac:dyDescent="0.25">
      <c r="B56" s="64" t="str">
        <f>'Cena na poramnuvanje'!B56:B59</f>
        <v>14.07.2021</v>
      </c>
      <c r="C56" s="6" t="s">
        <v>26</v>
      </c>
      <c r="D56" s="28">
        <f>'Cena na poramnuvanje'!D56*'Sreden kurs'!$D$15</f>
        <v>0</v>
      </c>
      <c r="E56" s="28">
        <f>'Cena na poramnuvanje'!E56*'Sreden kurs'!$D$15</f>
        <v>0</v>
      </c>
      <c r="F56" s="28">
        <f>'Cena na poramnuvanje'!F56*'Sreden kurs'!$D$15</f>
        <v>0</v>
      </c>
      <c r="G56" s="28">
        <f>'Cena na poramnuvanje'!G56*'Sreden kurs'!$D$15</f>
        <v>0</v>
      </c>
      <c r="H56" s="28">
        <f>'Cena na poramnuvanje'!H56*'Sreden kurs'!$D$15</f>
        <v>0</v>
      </c>
      <c r="I56" s="28">
        <f>'Cena na poramnuvanje'!I56*'Sreden kurs'!$D$15</f>
        <v>0</v>
      </c>
      <c r="J56" s="28">
        <f>'Cena na poramnuvanje'!J56*'Sreden kurs'!$D$15</f>
        <v>0</v>
      </c>
      <c r="K56" s="28">
        <f>'Cena na poramnuvanje'!K56*'Sreden kurs'!$D$15</f>
        <v>0</v>
      </c>
      <c r="L56" s="28">
        <f>'Cena na poramnuvanje'!L56*'Sreden kurs'!$D$15</f>
        <v>5984.3419930323298</v>
      </c>
      <c r="M56" s="28">
        <f>'Cena na poramnuvanje'!M56*'Sreden kurs'!$D$15</f>
        <v>5889.4835731476469</v>
      </c>
      <c r="N56" s="28">
        <f>'Cena na poramnuvanje'!N56*'Sreden kurs'!$D$15</f>
        <v>6502.9357499999996</v>
      </c>
      <c r="O56" s="28">
        <f>'Cena na poramnuvanje'!O56*'Sreden kurs'!$D$15</f>
        <v>6264.567349908968</v>
      </c>
      <c r="P56" s="28">
        <f>'Cena na poramnuvanje'!P56*'Sreden kurs'!$D$15</f>
        <v>5630.3916107142868</v>
      </c>
      <c r="Q56" s="28">
        <f>'Cena na poramnuvanje'!Q56*'Sreden kurs'!$D$15</f>
        <v>5630.4001521739137</v>
      </c>
      <c r="R56" s="28">
        <f>'Cena na poramnuvanje'!R56*'Sreden kurs'!$D$15</f>
        <v>5822.5932321002392</v>
      </c>
      <c r="S56" s="28">
        <f>'Cena na poramnuvanje'!S56*'Sreden kurs'!$D$15</f>
        <v>5646.4253693771625</v>
      </c>
      <c r="T56" s="28">
        <f>'Cena na poramnuvanje'!T56*'Sreden kurs'!$D$15</f>
        <v>5757.3042220327425</v>
      </c>
      <c r="U56" s="28">
        <f>'Cena na poramnuvanje'!U56*'Sreden kurs'!$D$15</f>
        <v>5775.0908356888503</v>
      </c>
      <c r="V56" s="28">
        <f>'Cena na poramnuvanje'!V56*'Sreden kurs'!$D$15</f>
        <v>5674.6850706521745</v>
      </c>
      <c r="W56" s="28">
        <f>'Cena na poramnuvanje'!W56*'Sreden kurs'!$D$15</f>
        <v>5631.2998792372873</v>
      </c>
      <c r="X56" s="28">
        <f>'Cena na poramnuvanje'!X56*'Sreden kurs'!$D$15</f>
        <v>5736.08809260615</v>
      </c>
      <c r="Y56" s="28">
        <f>'Cena na poramnuvanje'!Y56*'Sreden kurs'!$D$15</f>
        <v>5630.0075000000006</v>
      </c>
      <c r="Z56" s="28">
        <f>'Cena na poramnuvanje'!Z56*'Sreden kurs'!$D$15</f>
        <v>5630.1443333333345</v>
      </c>
      <c r="AA56" s="29">
        <f>'Cena na poramnuvanje'!AA56*'Sreden kurs'!$D$15</f>
        <v>5630.5690330188672</v>
      </c>
    </row>
    <row r="57" spans="2:27" x14ac:dyDescent="0.25">
      <c r="B57" s="65"/>
      <c r="C57" s="6" t="s">
        <v>27</v>
      </c>
      <c r="D57" s="28">
        <f>'Cena na poramnuvanje'!D57*'Sreden kurs'!$D$15</f>
        <v>1576.2845100864556</v>
      </c>
      <c r="E57" s="28">
        <f>'Cena na poramnuvanje'!E57*'Sreden kurs'!$D$15</f>
        <v>1395.2895000000001</v>
      </c>
      <c r="F57" s="28">
        <f>'Cena na poramnuvanje'!F57*'Sreden kurs'!$D$15</f>
        <v>1352.1869999999999</v>
      </c>
      <c r="G57" s="28">
        <f>'Cena na poramnuvanje'!G57*'Sreden kurs'!$D$15</f>
        <v>0</v>
      </c>
      <c r="H57" s="28">
        <f>'Cena na poramnuvanje'!H57*'Sreden kurs'!$D$15</f>
        <v>0</v>
      </c>
      <c r="I57" s="28">
        <f>'Cena na poramnuvanje'!I57*'Sreden kurs'!$D$15</f>
        <v>1596.7806349259761</v>
      </c>
      <c r="J57" s="28">
        <f>'Cena na poramnuvanje'!J57*'Sreden kurs'!$D$15</f>
        <v>1767.2025000000001</v>
      </c>
      <c r="K57" s="28">
        <f>'Cena na poramnuvanje'!K57*'Sreden kurs'!$D$15</f>
        <v>1945.1542499999998</v>
      </c>
      <c r="L57" s="28">
        <f>'Cena na poramnuvanje'!L57*'Sreden kurs'!$D$15</f>
        <v>0</v>
      </c>
      <c r="M57" s="28">
        <f>'Cena na poramnuvanje'!M57*'Sreden kurs'!$D$15</f>
        <v>0</v>
      </c>
      <c r="N57" s="28">
        <f>'Cena na poramnuvanje'!N57*'Sreden kurs'!$D$15</f>
        <v>0</v>
      </c>
      <c r="O57" s="28">
        <f>'Cena na poramnuvanje'!O57*'Sreden kurs'!$D$15</f>
        <v>0</v>
      </c>
      <c r="P57" s="28">
        <f>'Cena na poramnuvanje'!P57*'Sreden kurs'!$D$15</f>
        <v>0</v>
      </c>
      <c r="Q57" s="28">
        <f>'Cena na poramnuvanje'!Q57*'Sreden kurs'!$D$15</f>
        <v>0</v>
      </c>
      <c r="R57" s="28">
        <f>'Cena na poramnuvanje'!R57*'Sreden kurs'!$D$15</f>
        <v>0</v>
      </c>
      <c r="S57" s="28">
        <f>'Cena na poramnuvanje'!S57*'Sreden kurs'!$D$15</f>
        <v>0</v>
      </c>
      <c r="T57" s="28">
        <f>'Cena na poramnuvanje'!T57*'Sreden kurs'!$D$15</f>
        <v>0</v>
      </c>
      <c r="U57" s="28">
        <f>'Cena na poramnuvanje'!U57*'Sreden kurs'!$D$15</f>
        <v>0</v>
      </c>
      <c r="V57" s="28">
        <f>'Cena na poramnuvanje'!V57*'Sreden kurs'!$D$15</f>
        <v>0</v>
      </c>
      <c r="W57" s="28">
        <f>'Cena na poramnuvanje'!W57*'Sreden kurs'!$D$15</f>
        <v>0</v>
      </c>
      <c r="X57" s="28">
        <f>'Cena na poramnuvanje'!X57*'Sreden kurs'!$D$15</f>
        <v>0</v>
      </c>
      <c r="Y57" s="28">
        <f>'Cena na poramnuvanje'!Y57*'Sreden kurs'!$D$15</f>
        <v>0</v>
      </c>
      <c r="Z57" s="28">
        <f>'Cena na poramnuvanje'!Z57*'Sreden kurs'!$D$15</f>
        <v>0</v>
      </c>
      <c r="AA57" s="29">
        <f>'Cena na poramnuvanje'!AA57*'Sreden kurs'!$D$15</f>
        <v>0</v>
      </c>
    </row>
    <row r="58" spans="2:27" x14ac:dyDescent="0.25">
      <c r="B58" s="65"/>
      <c r="C58" s="6" t="s">
        <v>28</v>
      </c>
      <c r="D58" s="28">
        <f>'Cena na poramnuvanje'!D58*'Sreden kurs'!$D$15</f>
        <v>0</v>
      </c>
      <c r="E58" s="28">
        <f>'Cena na poramnuvanje'!E58*'Sreden kurs'!$D$15</f>
        <v>0</v>
      </c>
      <c r="F58" s="28">
        <f>'Cena na poramnuvanje'!F58*'Sreden kurs'!$D$15</f>
        <v>0</v>
      </c>
      <c r="G58" s="28">
        <f>'Cena na poramnuvanje'!G58*'Sreden kurs'!$D$15</f>
        <v>2237.6355000000003</v>
      </c>
      <c r="H58" s="28">
        <f>'Cena na poramnuvanje'!H58*'Sreden kurs'!$D$15</f>
        <v>2289.9742499999998</v>
      </c>
      <c r="I58" s="28">
        <f>'Cena na poramnuvanje'!I58*'Sreden kurs'!$D$15</f>
        <v>0</v>
      </c>
      <c r="J58" s="28">
        <f>'Cena na poramnuvanje'!J58*'Sreden kurs'!$D$15</f>
        <v>0</v>
      </c>
      <c r="K58" s="28">
        <f>'Cena na poramnuvanje'!K58*'Sreden kurs'!$D$15</f>
        <v>0</v>
      </c>
      <c r="L58" s="28">
        <f>'Cena na poramnuvanje'!L58*'Sreden kurs'!$D$15</f>
        <v>0</v>
      </c>
      <c r="M58" s="28">
        <f>'Cena na poramnuvanje'!M58*'Sreden kurs'!$D$15</f>
        <v>0</v>
      </c>
      <c r="N58" s="28">
        <f>'Cena na poramnuvanje'!N58*'Sreden kurs'!$D$15</f>
        <v>0</v>
      </c>
      <c r="O58" s="28">
        <f>'Cena na poramnuvanje'!O58*'Sreden kurs'!$D$15</f>
        <v>0</v>
      </c>
      <c r="P58" s="28">
        <f>'Cena na poramnuvanje'!P58*'Sreden kurs'!$D$15</f>
        <v>0</v>
      </c>
      <c r="Q58" s="28">
        <f>'Cena na poramnuvanje'!Q58*'Sreden kurs'!$D$15</f>
        <v>0</v>
      </c>
      <c r="R58" s="28">
        <f>'Cena na poramnuvanje'!R58*'Sreden kurs'!$D$15</f>
        <v>0</v>
      </c>
      <c r="S58" s="28">
        <f>'Cena na poramnuvanje'!S58*'Sreden kurs'!$D$15</f>
        <v>0</v>
      </c>
      <c r="T58" s="28">
        <f>'Cena na poramnuvanje'!T58*'Sreden kurs'!$D$15</f>
        <v>0</v>
      </c>
      <c r="U58" s="28">
        <f>'Cena na poramnuvanje'!U58*'Sreden kurs'!$D$15</f>
        <v>0</v>
      </c>
      <c r="V58" s="28">
        <f>'Cena na poramnuvanje'!V58*'Sreden kurs'!$D$15</f>
        <v>0</v>
      </c>
      <c r="W58" s="28">
        <f>'Cena na poramnuvanje'!W58*'Sreden kurs'!$D$15</f>
        <v>0</v>
      </c>
      <c r="X58" s="28">
        <f>'Cena na poramnuvanje'!X58*'Sreden kurs'!$D$15</f>
        <v>0</v>
      </c>
      <c r="Y58" s="28">
        <f>'Cena na poramnuvanje'!Y58*'Sreden kurs'!$D$15</f>
        <v>0</v>
      </c>
      <c r="Z58" s="28">
        <f>'Cena na poramnuvanje'!Z58*'Sreden kurs'!$D$15</f>
        <v>0</v>
      </c>
      <c r="AA58" s="29">
        <f>'Cena na poramnuvanje'!AA58*'Sreden kurs'!$D$15</f>
        <v>0</v>
      </c>
    </row>
    <row r="59" spans="2:27" ht="15.75" thickBot="1" x14ac:dyDescent="0.3">
      <c r="B59" s="66"/>
      <c r="C59" s="9" t="s">
        <v>29</v>
      </c>
      <c r="D59" s="30">
        <f>'Cena na poramnuvanje'!D59*'Sreden kurs'!$D$15</f>
        <v>0</v>
      </c>
      <c r="E59" s="30">
        <f>'Cena na poramnuvanje'!E59*'Sreden kurs'!$D$15</f>
        <v>0</v>
      </c>
      <c r="F59" s="30">
        <f>'Cena na poramnuvanje'!F59*'Sreden kurs'!$D$15</f>
        <v>0</v>
      </c>
      <c r="G59" s="30">
        <f>'Cena na poramnuvanje'!G59*'Sreden kurs'!$D$15</f>
        <v>6712.290750000001</v>
      </c>
      <c r="H59" s="30">
        <f>'Cena na poramnuvanje'!H59*'Sreden kurs'!$D$15</f>
        <v>6869.9227499999997</v>
      </c>
      <c r="I59" s="30">
        <f>'Cena na poramnuvanje'!I59*'Sreden kurs'!$D$15</f>
        <v>0</v>
      </c>
      <c r="J59" s="30">
        <f>'Cena na poramnuvanje'!J59*'Sreden kurs'!$D$15</f>
        <v>0</v>
      </c>
      <c r="K59" s="30">
        <f>'Cena na poramnuvanje'!K59*'Sreden kurs'!$D$15</f>
        <v>0</v>
      </c>
      <c r="L59" s="30">
        <f>'Cena na poramnuvanje'!L59*'Sreden kurs'!$D$15</f>
        <v>0</v>
      </c>
      <c r="M59" s="30">
        <f>'Cena na poramnuvanje'!M59*'Sreden kurs'!$D$15</f>
        <v>0</v>
      </c>
      <c r="N59" s="30">
        <f>'Cena na poramnuvanje'!N59*'Sreden kurs'!$D$15</f>
        <v>0</v>
      </c>
      <c r="O59" s="30">
        <f>'Cena na poramnuvanje'!O59*'Sreden kurs'!$D$15</f>
        <v>0</v>
      </c>
      <c r="P59" s="30">
        <f>'Cena na poramnuvanje'!P59*'Sreden kurs'!$D$15</f>
        <v>0</v>
      </c>
      <c r="Q59" s="30">
        <f>'Cena na poramnuvanje'!Q59*'Sreden kurs'!$D$15</f>
        <v>0</v>
      </c>
      <c r="R59" s="30">
        <f>'Cena na poramnuvanje'!R59*'Sreden kurs'!$D$15</f>
        <v>0</v>
      </c>
      <c r="S59" s="30">
        <f>'Cena na poramnuvanje'!S59*'Sreden kurs'!$D$15</f>
        <v>0</v>
      </c>
      <c r="T59" s="30">
        <f>'Cena na poramnuvanje'!T59*'Sreden kurs'!$D$15</f>
        <v>0</v>
      </c>
      <c r="U59" s="30">
        <f>'Cena na poramnuvanje'!U59*'Sreden kurs'!$D$15</f>
        <v>0</v>
      </c>
      <c r="V59" s="30">
        <f>'Cena na poramnuvanje'!V59*'Sreden kurs'!$D$15</f>
        <v>0</v>
      </c>
      <c r="W59" s="30">
        <f>'Cena na poramnuvanje'!W59*'Sreden kurs'!$D$15</f>
        <v>0</v>
      </c>
      <c r="X59" s="30">
        <f>'Cena na poramnuvanje'!X59*'Sreden kurs'!$D$15</f>
        <v>0</v>
      </c>
      <c r="Y59" s="30">
        <f>'Cena na poramnuvanje'!Y59*'Sreden kurs'!$D$15</f>
        <v>0</v>
      </c>
      <c r="Z59" s="30">
        <f>'Cena na poramnuvanje'!Z59*'Sreden kurs'!$D$15</f>
        <v>0</v>
      </c>
      <c r="AA59" s="31">
        <f>'Cena na poramnuvanje'!AA59*'Sreden kurs'!$D$15</f>
        <v>0</v>
      </c>
    </row>
    <row r="60" spans="2:27" ht="15.75" thickTop="1" x14ac:dyDescent="0.25">
      <c r="B60" s="64" t="str">
        <f>'Cena na poramnuvanje'!B60:B63</f>
        <v>15.07.2021</v>
      </c>
      <c r="C60" s="6" t="s">
        <v>26</v>
      </c>
      <c r="D60" s="28">
        <f>'Cena na poramnuvanje'!D60*'Sreden kurs'!$D$16</f>
        <v>5841.163042348353</v>
      </c>
      <c r="E60" s="28">
        <f>'Cena na poramnuvanje'!E60*'Sreden kurs'!$D$16</f>
        <v>5738.7582064999997</v>
      </c>
      <c r="F60" s="28">
        <f>'Cena na poramnuvanje'!F60*'Sreden kurs'!$D$16</f>
        <v>5629.3073196000005</v>
      </c>
      <c r="G60" s="28">
        <f>'Cena na poramnuvanje'!G60*'Sreden kurs'!$D$16</f>
        <v>0</v>
      </c>
      <c r="H60" s="28">
        <f>'Cena na poramnuvanje'!H60*'Sreden kurs'!$D$16</f>
        <v>0</v>
      </c>
      <c r="I60" s="28">
        <f>'Cena na poramnuvanje'!I60*'Sreden kurs'!$D$16</f>
        <v>0</v>
      </c>
      <c r="J60" s="28">
        <f>'Cena na poramnuvanje'!J60*'Sreden kurs'!$D$16</f>
        <v>0</v>
      </c>
      <c r="K60" s="28">
        <f>'Cena na poramnuvanje'!K60*'Sreden kurs'!$D$16</f>
        <v>0</v>
      </c>
      <c r="L60" s="28">
        <f>'Cena na poramnuvanje'!L60*'Sreden kurs'!$D$16</f>
        <v>6501.7951620000003</v>
      </c>
      <c r="M60" s="28">
        <f>'Cena na poramnuvanje'!M60*'Sreden kurs'!$D$16</f>
        <v>5819.9500388082461</v>
      </c>
      <c r="N60" s="28">
        <f>'Cena na poramnuvanje'!N60*'Sreden kurs'!$D$16</f>
        <v>5630.0098757647056</v>
      </c>
      <c r="O60" s="28">
        <f>'Cena na poramnuvanje'!O60*'Sreden kurs'!$D$16</f>
        <v>5823.3081201956065</v>
      </c>
      <c r="P60" s="28">
        <f>'Cena na poramnuvanje'!P60*'Sreden kurs'!$D$16</f>
        <v>5788.3412851560479</v>
      </c>
      <c r="Q60" s="28">
        <f>'Cena na poramnuvanje'!Q60*'Sreden kurs'!$D$16</f>
        <v>5750.3644660554246</v>
      </c>
      <c r="R60" s="28">
        <f>'Cena na poramnuvanje'!R60*'Sreden kurs'!$D$16</f>
        <v>5755.9853124579768</v>
      </c>
      <c r="S60" s="28">
        <f>'Cena na poramnuvanje'!S60*'Sreden kurs'!$D$16</f>
        <v>5629.8433786097567</v>
      </c>
      <c r="T60" s="28">
        <f>'Cena na poramnuvanje'!T60*'Sreden kurs'!$D$16</f>
        <v>5732.1930401300388</v>
      </c>
      <c r="U60" s="28">
        <f>'Cena na poramnuvanje'!U60*'Sreden kurs'!$D$16</f>
        <v>5705.4286810521335</v>
      </c>
      <c r="V60" s="28">
        <f>'Cena na poramnuvanje'!V60*'Sreden kurs'!$D$16</f>
        <v>5677.6984112398231</v>
      </c>
      <c r="W60" s="28">
        <f>'Cena na poramnuvanje'!W60*'Sreden kurs'!$D$16</f>
        <v>5630.511241733333</v>
      </c>
      <c r="X60" s="28">
        <f>'Cena na poramnuvanje'!X60*'Sreden kurs'!$D$16</f>
        <v>5629.0973957704919</v>
      </c>
      <c r="Y60" s="28">
        <f>'Cena na poramnuvanje'!Y60*'Sreden kurs'!$D$16</f>
        <v>5825.8007774888674</v>
      </c>
      <c r="Z60" s="28">
        <f>'Cena na poramnuvanje'!Z60*'Sreden kurs'!$D$16</f>
        <v>5896.1315973903356</v>
      </c>
      <c r="AA60" s="29">
        <f>'Cena na poramnuvanje'!AA60*'Sreden kurs'!$D$16</f>
        <v>5695.0832219663571</v>
      </c>
    </row>
    <row r="61" spans="2:27" x14ac:dyDescent="0.25">
      <c r="B61" s="65"/>
      <c r="C61" s="6" t="s">
        <v>27</v>
      </c>
      <c r="D61" s="28">
        <f>'Cena na poramnuvanje'!D61*'Sreden kurs'!$D$16</f>
        <v>0</v>
      </c>
      <c r="E61" s="28">
        <f>'Cena na poramnuvanje'!E61*'Sreden kurs'!$D$16</f>
        <v>0</v>
      </c>
      <c r="F61" s="28">
        <f>'Cena na poramnuvanje'!F61*'Sreden kurs'!$D$16</f>
        <v>0</v>
      </c>
      <c r="G61" s="28">
        <f>'Cena na poramnuvanje'!G61*'Sreden kurs'!$D$16</f>
        <v>0</v>
      </c>
      <c r="H61" s="28">
        <f>'Cena na poramnuvanje'!H61*'Sreden kurs'!$D$16</f>
        <v>0</v>
      </c>
      <c r="I61" s="28">
        <f>'Cena na poramnuvanje'!I61*'Sreden kurs'!$D$16</f>
        <v>1684.9175228801871</v>
      </c>
      <c r="J61" s="28">
        <f>'Cena na poramnuvanje'!J61*'Sreden kurs'!$D$16</f>
        <v>1987.5307229027858</v>
      </c>
      <c r="K61" s="28">
        <f>'Cena na poramnuvanje'!K61*'Sreden kurs'!$D$16</f>
        <v>1945.4287200000001</v>
      </c>
      <c r="L61" s="28">
        <f>'Cena na poramnuvanje'!L61*'Sreden kurs'!$D$16</f>
        <v>0</v>
      </c>
      <c r="M61" s="28">
        <f>'Cena na poramnuvanje'!M61*'Sreden kurs'!$D$16</f>
        <v>0</v>
      </c>
      <c r="N61" s="28">
        <f>'Cena na poramnuvanje'!N61*'Sreden kurs'!$D$16</f>
        <v>0</v>
      </c>
      <c r="O61" s="28">
        <f>'Cena na poramnuvanje'!O61*'Sreden kurs'!$D$16</f>
        <v>0</v>
      </c>
      <c r="P61" s="28">
        <f>'Cena na poramnuvanje'!P61*'Sreden kurs'!$D$16</f>
        <v>0</v>
      </c>
      <c r="Q61" s="28">
        <f>'Cena na poramnuvanje'!Q61*'Sreden kurs'!$D$16</f>
        <v>0</v>
      </c>
      <c r="R61" s="28">
        <f>'Cena na poramnuvanje'!R61*'Sreden kurs'!$D$16</f>
        <v>0</v>
      </c>
      <c r="S61" s="28">
        <f>'Cena na poramnuvanje'!S61*'Sreden kurs'!$D$16</f>
        <v>0</v>
      </c>
      <c r="T61" s="28">
        <f>'Cena na poramnuvanje'!T61*'Sreden kurs'!$D$16</f>
        <v>0</v>
      </c>
      <c r="U61" s="28">
        <f>'Cena na poramnuvanje'!U61*'Sreden kurs'!$D$16</f>
        <v>0</v>
      </c>
      <c r="V61" s="28">
        <f>'Cena na poramnuvanje'!V61*'Sreden kurs'!$D$16</f>
        <v>0</v>
      </c>
      <c r="W61" s="28">
        <f>'Cena na poramnuvanje'!W61*'Sreden kurs'!$D$16</f>
        <v>0</v>
      </c>
      <c r="X61" s="28">
        <f>'Cena na poramnuvanje'!X61*'Sreden kurs'!$D$16</f>
        <v>0</v>
      </c>
      <c r="Y61" s="28">
        <f>'Cena na poramnuvanje'!Y61*'Sreden kurs'!$D$16</f>
        <v>0</v>
      </c>
      <c r="Z61" s="28">
        <f>'Cena na poramnuvanje'!Z61*'Sreden kurs'!$D$16</f>
        <v>0</v>
      </c>
      <c r="AA61" s="29">
        <f>'Cena na poramnuvanje'!AA61*'Sreden kurs'!$D$16</f>
        <v>0</v>
      </c>
    </row>
    <row r="62" spans="2:27" x14ac:dyDescent="0.25">
      <c r="B62" s="65"/>
      <c r="C62" s="6" t="s">
        <v>28</v>
      </c>
      <c r="D62" s="28">
        <f>'Cena na poramnuvanje'!D62*'Sreden kurs'!$D$16</f>
        <v>0</v>
      </c>
      <c r="E62" s="28">
        <f>'Cena na poramnuvanje'!E62*'Sreden kurs'!$D$16</f>
        <v>0</v>
      </c>
      <c r="F62" s="28">
        <f>'Cena na poramnuvanje'!F62*'Sreden kurs'!$D$16</f>
        <v>0</v>
      </c>
      <c r="G62" s="28">
        <f>'Cena na poramnuvanje'!G62*'Sreden kurs'!$D$16</f>
        <v>2330.820612</v>
      </c>
      <c r="H62" s="28">
        <f>'Cena na poramnuvanje'!H62*'Sreden kurs'!$D$16</f>
        <v>2401.0038</v>
      </c>
      <c r="I62" s="28">
        <f>'Cena na poramnuvanje'!I62*'Sreden kurs'!$D$16</f>
        <v>0</v>
      </c>
      <c r="J62" s="28">
        <f>'Cena na poramnuvanje'!J62*'Sreden kurs'!$D$16</f>
        <v>0</v>
      </c>
      <c r="K62" s="28">
        <f>'Cena na poramnuvanje'!K62*'Sreden kurs'!$D$16</f>
        <v>0</v>
      </c>
      <c r="L62" s="28">
        <f>'Cena na poramnuvanje'!L62*'Sreden kurs'!$D$16</f>
        <v>0</v>
      </c>
      <c r="M62" s="28">
        <f>'Cena na poramnuvanje'!M62*'Sreden kurs'!$D$16</f>
        <v>0</v>
      </c>
      <c r="N62" s="28">
        <f>'Cena na poramnuvanje'!N62*'Sreden kurs'!$D$16</f>
        <v>0</v>
      </c>
      <c r="O62" s="28">
        <f>'Cena na poramnuvanje'!O62*'Sreden kurs'!$D$16</f>
        <v>0</v>
      </c>
      <c r="P62" s="28">
        <f>'Cena na poramnuvanje'!P62*'Sreden kurs'!$D$16</f>
        <v>0</v>
      </c>
      <c r="Q62" s="28">
        <f>'Cena na poramnuvanje'!Q62*'Sreden kurs'!$D$16</f>
        <v>0</v>
      </c>
      <c r="R62" s="28">
        <f>'Cena na poramnuvanje'!R62*'Sreden kurs'!$D$16</f>
        <v>0</v>
      </c>
      <c r="S62" s="28">
        <f>'Cena na poramnuvanje'!S62*'Sreden kurs'!$D$16</f>
        <v>0</v>
      </c>
      <c r="T62" s="28">
        <f>'Cena na poramnuvanje'!T62*'Sreden kurs'!$D$16</f>
        <v>0</v>
      </c>
      <c r="U62" s="28">
        <f>'Cena na poramnuvanje'!U62*'Sreden kurs'!$D$16</f>
        <v>0</v>
      </c>
      <c r="V62" s="28">
        <f>'Cena na poramnuvanje'!V62*'Sreden kurs'!$D$16</f>
        <v>0</v>
      </c>
      <c r="W62" s="28">
        <f>'Cena na poramnuvanje'!W62*'Sreden kurs'!$D$16</f>
        <v>0</v>
      </c>
      <c r="X62" s="28">
        <f>'Cena na poramnuvanje'!X62*'Sreden kurs'!$D$16</f>
        <v>0</v>
      </c>
      <c r="Y62" s="28">
        <f>'Cena na poramnuvanje'!Y62*'Sreden kurs'!$D$16</f>
        <v>0</v>
      </c>
      <c r="Z62" s="28">
        <f>'Cena na poramnuvanje'!Z62*'Sreden kurs'!$D$16</f>
        <v>0</v>
      </c>
      <c r="AA62" s="29">
        <f>'Cena na poramnuvanje'!AA62*'Sreden kurs'!$D$16</f>
        <v>0</v>
      </c>
    </row>
    <row r="63" spans="2:27" ht="15.75" thickBot="1" x14ac:dyDescent="0.3">
      <c r="B63" s="66"/>
      <c r="C63" s="9" t="s">
        <v>29</v>
      </c>
      <c r="D63" s="30">
        <f>'Cena na poramnuvanje'!D63*'Sreden kurs'!$D$16</f>
        <v>0</v>
      </c>
      <c r="E63" s="30">
        <f>'Cena na poramnuvanje'!E63*'Sreden kurs'!$D$16</f>
        <v>0</v>
      </c>
      <c r="F63" s="30">
        <f>'Cena na poramnuvanje'!F63*'Sreden kurs'!$D$16</f>
        <v>0</v>
      </c>
      <c r="G63" s="30">
        <f>'Cena na poramnuvanje'!G63*'Sreden kurs'!$D$16</f>
        <v>6992.4618359999995</v>
      </c>
      <c r="H63" s="30">
        <f>'Cena na poramnuvanje'!H63*'Sreden kurs'!$D$16</f>
        <v>7203.0114000000003</v>
      </c>
      <c r="I63" s="30">
        <f>'Cena na poramnuvanje'!I63*'Sreden kurs'!$D$16</f>
        <v>0</v>
      </c>
      <c r="J63" s="30">
        <f>'Cena na poramnuvanje'!J63*'Sreden kurs'!$D$16</f>
        <v>0</v>
      </c>
      <c r="K63" s="30">
        <f>'Cena na poramnuvanje'!K63*'Sreden kurs'!$D$16</f>
        <v>0</v>
      </c>
      <c r="L63" s="30">
        <f>'Cena na poramnuvanje'!L63*'Sreden kurs'!$D$16</f>
        <v>0</v>
      </c>
      <c r="M63" s="30">
        <f>'Cena na poramnuvanje'!M63*'Sreden kurs'!$D$16</f>
        <v>0</v>
      </c>
      <c r="N63" s="30">
        <f>'Cena na poramnuvanje'!N63*'Sreden kurs'!$D$16</f>
        <v>0</v>
      </c>
      <c r="O63" s="30">
        <f>'Cena na poramnuvanje'!O63*'Sreden kurs'!$D$16</f>
        <v>0</v>
      </c>
      <c r="P63" s="30">
        <f>'Cena na poramnuvanje'!P63*'Sreden kurs'!$D$16</f>
        <v>0</v>
      </c>
      <c r="Q63" s="30">
        <f>'Cena na poramnuvanje'!Q63*'Sreden kurs'!$D$16</f>
        <v>0</v>
      </c>
      <c r="R63" s="30">
        <f>'Cena na poramnuvanje'!R63*'Sreden kurs'!$D$16</f>
        <v>0</v>
      </c>
      <c r="S63" s="30">
        <f>'Cena na poramnuvanje'!S63*'Sreden kurs'!$D$16</f>
        <v>0</v>
      </c>
      <c r="T63" s="30">
        <f>'Cena na poramnuvanje'!T63*'Sreden kurs'!$D$16</f>
        <v>0</v>
      </c>
      <c r="U63" s="30">
        <f>'Cena na poramnuvanje'!U63*'Sreden kurs'!$D$16</f>
        <v>0</v>
      </c>
      <c r="V63" s="30">
        <f>'Cena na poramnuvanje'!V63*'Sreden kurs'!$D$16</f>
        <v>0</v>
      </c>
      <c r="W63" s="30">
        <f>'Cena na poramnuvanje'!W63*'Sreden kurs'!$D$16</f>
        <v>0</v>
      </c>
      <c r="X63" s="30">
        <f>'Cena na poramnuvanje'!X63*'Sreden kurs'!$D$16</f>
        <v>0</v>
      </c>
      <c r="Y63" s="30">
        <f>'Cena na poramnuvanje'!Y63*'Sreden kurs'!$D$16</f>
        <v>0</v>
      </c>
      <c r="Z63" s="30">
        <f>'Cena na poramnuvanje'!Z63*'Sreden kurs'!$D$16</f>
        <v>0</v>
      </c>
      <c r="AA63" s="31">
        <f>'Cena na poramnuvanje'!AA63*'Sreden kurs'!$D$16</f>
        <v>0</v>
      </c>
    </row>
    <row r="64" spans="2:27" ht="15.75" thickTop="1" x14ac:dyDescent="0.25">
      <c r="B64" s="64" t="str">
        <f>'Cena na poramnuvanje'!B64:B67</f>
        <v>16.07.2021</v>
      </c>
      <c r="C64" s="6" t="s">
        <v>26</v>
      </c>
      <c r="D64" s="28">
        <f>'Cena na poramnuvanje'!D64*'Sreden kurs'!$D$17</f>
        <v>6498.996497000001</v>
      </c>
      <c r="E64" s="28">
        <f>'Cena na poramnuvanje'!E64*'Sreden kurs'!$D$17</f>
        <v>5902.4829178689697</v>
      </c>
      <c r="F64" s="28">
        <f>'Cena na poramnuvanje'!F64*'Sreden kurs'!$D$17</f>
        <v>5627.4175393333335</v>
      </c>
      <c r="G64" s="28">
        <f>'Cena na poramnuvanje'!G64*'Sreden kurs'!$D$17</f>
        <v>5627.0756632222228</v>
      </c>
      <c r="H64" s="28">
        <f>'Cena na poramnuvanje'!H64*'Sreden kurs'!$D$17</f>
        <v>0</v>
      </c>
      <c r="I64" s="28">
        <f>'Cena na poramnuvanje'!I64*'Sreden kurs'!$D$17</f>
        <v>0</v>
      </c>
      <c r="J64" s="28">
        <f>'Cena na poramnuvanje'!J64*'Sreden kurs'!$D$17</f>
        <v>0</v>
      </c>
      <c r="K64" s="28">
        <f>'Cena na poramnuvanje'!K64*'Sreden kurs'!$D$17</f>
        <v>0</v>
      </c>
      <c r="L64" s="28">
        <f>'Cena na poramnuvanje'!L64*'Sreden kurs'!$D$17</f>
        <v>5920.158616042123</v>
      </c>
      <c r="M64" s="28">
        <f>'Cena na poramnuvanje'!M64*'Sreden kurs'!$D$17</f>
        <v>5919.3849978547005</v>
      </c>
      <c r="N64" s="28">
        <f>'Cena na poramnuvanje'!N64*'Sreden kurs'!$D$17</f>
        <v>5638.1271250658447</v>
      </c>
      <c r="O64" s="28">
        <f>'Cena na poramnuvanje'!O64*'Sreden kurs'!$D$17</f>
        <v>5749.1424577370663</v>
      </c>
      <c r="P64" s="28">
        <f>'Cena na poramnuvanje'!P64*'Sreden kurs'!$D$17</f>
        <v>5739.0137676135264</v>
      </c>
      <c r="Q64" s="28">
        <f>'Cena na poramnuvanje'!Q64*'Sreden kurs'!$D$17</f>
        <v>5756.0212193560146</v>
      </c>
      <c r="R64" s="28">
        <f>'Cena na poramnuvanje'!R64*'Sreden kurs'!$D$17</f>
        <v>5740.1193785845826</v>
      </c>
      <c r="S64" s="28">
        <f>'Cena na poramnuvanje'!S64*'Sreden kurs'!$D$17</f>
        <v>5671.4487173036068</v>
      </c>
      <c r="T64" s="28">
        <f>'Cena na poramnuvanje'!T64*'Sreden kurs'!$D$17</f>
        <v>5732.1786404060022</v>
      </c>
      <c r="U64" s="28">
        <f>'Cena na poramnuvanje'!U64*'Sreden kurs'!$D$17</f>
        <v>5797.7126367344781</v>
      </c>
      <c r="V64" s="28">
        <f>'Cena na poramnuvanje'!V64*'Sreden kurs'!$D$17</f>
        <v>5627.3296283333339</v>
      </c>
      <c r="W64" s="28">
        <f>'Cena na poramnuvanje'!W64*'Sreden kurs'!$D$17</f>
        <v>5890.4904195401259</v>
      </c>
      <c r="X64" s="28">
        <f>'Cena na poramnuvanje'!X64*'Sreden kurs'!$D$17</f>
        <v>0</v>
      </c>
      <c r="Y64" s="28">
        <f>'Cena na poramnuvanje'!Y64*'Sreden kurs'!$D$17</f>
        <v>0</v>
      </c>
      <c r="Z64" s="28">
        <f>'Cena na poramnuvanje'!Z64*'Sreden kurs'!$D$17</f>
        <v>0</v>
      </c>
      <c r="AA64" s="29">
        <f>'Cena na poramnuvanje'!AA64*'Sreden kurs'!$D$17</f>
        <v>6498.9964970000001</v>
      </c>
    </row>
    <row r="65" spans="2:27" x14ac:dyDescent="0.25">
      <c r="B65" s="65"/>
      <c r="C65" s="6" t="s">
        <v>27</v>
      </c>
      <c r="D65" s="28">
        <f>'Cena na poramnuvanje'!D65*'Sreden kurs'!$D$17</f>
        <v>0</v>
      </c>
      <c r="E65" s="28">
        <f>'Cena na poramnuvanje'!E65*'Sreden kurs'!$D$17</f>
        <v>0</v>
      </c>
      <c r="F65" s="28">
        <f>'Cena na poramnuvanje'!F65*'Sreden kurs'!$D$17</f>
        <v>0</v>
      </c>
      <c r="G65" s="28">
        <f>'Cena na poramnuvanje'!G65*'Sreden kurs'!$D$17</f>
        <v>0</v>
      </c>
      <c r="H65" s="28">
        <f>'Cena na poramnuvanje'!H65*'Sreden kurs'!$D$17</f>
        <v>0</v>
      </c>
      <c r="I65" s="28">
        <f>'Cena na poramnuvanje'!I65*'Sreden kurs'!$D$17</f>
        <v>2361.2015489999999</v>
      </c>
      <c r="J65" s="28">
        <f>'Cena na poramnuvanje'!J65*'Sreden kurs'!$D$17</f>
        <v>2238.8862114740018</v>
      </c>
      <c r="K65" s="28">
        <f>'Cena na poramnuvanje'!K65*'Sreden kurs'!$D$17</f>
        <v>1892.2679375575219</v>
      </c>
      <c r="L65" s="28">
        <f>'Cena na poramnuvanje'!L65*'Sreden kurs'!$D$17</f>
        <v>0</v>
      </c>
      <c r="M65" s="28">
        <f>'Cena na poramnuvanje'!M65*'Sreden kurs'!$D$17</f>
        <v>0</v>
      </c>
      <c r="N65" s="28">
        <f>'Cena na poramnuvanje'!N65*'Sreden kurs'!$D$17</f>
        <v>0</v>
      </c>
      <c r="O65" s="28">
        <f>'Cena na poramnuvanje'!O65*'Sreden kurs'!$D$17</f>
        <v>0</v>
      </c>
      <c r="P65" s="28">
        <f>'Cena na poramnuvanje'!P65*'Sreden kurs'!$D$17</f>
        <v>0</v>
      </c>
      <c r="Q65" s="28">
        <f>'Cena na poramnuvanje'!Q65*'Sreden kurs'!$D$17</f>
        <v>0</v>
      </c>
      <c r="R65" s="28">
        <f>'Cena na poramnuvanje'!R65*'Sreden kurs'!$D$17</f>
        <v>0</v>
      </c>
      <c r="S65" s="28">
        <f>'Cena na poramnuvanje'!S65*'Sreden kurs'!$D$17</f>
        <v>0</v>
      </c>
      <c r="T65" s="28">
        <f>'Cena na poramnuvanje'!T65*'Sreden kurs'!$D$17</f>
        <v>0</v>
      </c>
      <c r="U65" s="28">
        <f>'Cena na poramnuvanje'!U65*'Sreden kurs'!$D$17</f>
        <v>0</v>
      </c>
      <c r="V65" s="28">
        <f>'Cena na poramnuvanje'!V65*'Sreden kurs'!$D$17</f>
        <v>0</v>
      </c>
      <c r="W65" s="28">
        <f>'Cena na poramnuvanje'!W65*'Sreden kurs'!$D$17</f>
        <v>0</v>
      </c>
      <c r="X65" s="28">
        <f>'Cena na poramnuvanje'!X65*'Sreden kurs'!$D$17</f>
        <v>3785.7993039999997</v>
      </c>
      <c r="Y65" s="28">
        <f>'Cena na poramnuvanje'!Y65*'Sreden kurs'!$D$17</f>
        <v>3485.4953280000004</v>
      </c>
      <c r="Z65" s="28">
        <f>'Cena na poramnuvanje'!Z65*'Sreden kurs'!$D$17</f>
        <v>1974.5923102035399</v>
      </c>
      <c r="AA65" s="29">
        <f>'Cena na poramnuvanje'!AA65*'Sreden kurs'!$D$17</f>
        <v>0</v>
      </c>
    </row>
    <row r="66" spans="2:27" x14ac:dyDescent="0.25">
      <c r="B66" s="65"/>
      <c r="C66" s="6" t="s">
        <v>28</v>
      </c>
      <c r="D66" s="28">
        <f>'Cena na poramnuvanje'!D66*'Sreden kurs'!$D$17</f>
        <v>0</v>
      </c>
      <c r="E66" s="28">
        <f>'Cena na poramnuvanje'!E66*'Sreden kurs'!$D$17</f>
        <v>0</v>
      </c>
      <c r="F66" s="28">
        <f>'Cena na poramnuvanje'!F66*'Sreden kurs'!$D$17</f>
        <v>0</v>
      </c>
      <c r="G66" s="28">
        <f>'Cena na poramnuvanje'!G66*'Sreden kurs'!$D$17</f>
        <v>0</v>
      </c>
      <c r="H66" s="28">
        <f>'Cena na poramnuvanje'!H66*'Sreden kurs'!$D$17</f>
        <v>2234.4338870000001</v>
      </c>
      <c r="I66" s="28">
        <f>'Cena na poramnuvanje'!I66*'Sreden kurs'!$D$17</f>
        <v>0</v>
      </c>
      <c r="J66" s="28">
        <f>'Cena na poramnuvanje'!J66*'Sreden kurs'!$D$17</f>
        <v>0</v>
      </c>
      <c r="K66" s="28">
        <f>'Cena na poramnuvanje'!K66*'Sreden kurs'!$D$17</f>
        <v>0</v>
      </c>
      <c r="L66" s="28">
        <f>'Cena na poramnuvanje'!L66*'Sreden kurs'!$D$17</f>
        <v>0</v>
      </c>
      <c r="M66" s="28">
        <f>'Cena na poramnuvanje'!M66*'Sreden kurs'!$D$17</f>
        <v>0</v>
      </c>
      <c r="N66" s="28">
        <f>'Cena na poramnuvanje'!N66*'Sreden kurs'!$D$17</f>
        <v>0</v>
      </c>
      <c r="O66" s="28">
        <f>'Cena na poramnuvanje'!O66*'Sreden kurs'!$D$17</f>
        <v>0</v>
      </c>
      <c r="P66" s="28">
        <f>'Cena na poramnuvanje'!P66*'Sreden kurs'!$D$17</f>
        <v>0</v>
      </c>
      <c r="Q66" s="28">
        <f>'Cena na poramnuvanje'!Q66*'Sreden kurs'!$D$17</f>
        <v>0</v>
      </c>
      <c r="R66" s="28">
        <f>'Cena na poramnuvanje'!R66*'Sreden kurs'!$D$17</f>
        <v>0</v>
      </c>
      <c r="S66" s="28">
        <f>'Cena na poramnuvanje'!S66*'Sreden kurs'!$D$17</f>
        <v>0</v>
      </c>
      <c r="T66" s="28">
        <f>'Cena na poramnuvanje'!T66*'Sreden kurs'!$D$17</f>
        <v>0</v>
      </c>
      <c r="U66" s="28">
        <f>'Cena na poramnuvanje'!U66*'Sreden kurs'!$D$17</f>
        <v>0</v>
      </c>
      <c r="V66" s="28">
        <f>'Cena na poramnuvanje'!V66*'Sreden kurs'!$D$17</f>
        <v>0</v>
      </c>
      <c r="W66" s="28">
        <f>'Cena na poramnuvanje'!W66*'Sreden kurs'!$D$17</f>
        <v>0</v>
      </c>
      <c r="X66" s="28">
        <f>'Cena na poramnuvanje'!X66*'Sreden kurs'!$D$17</f>
        <v>0</v>
      </c>
      <c r="Y66" s="28">
        <f>'Cena na poramnuvanje'!Y66*'Sreden kurs'!$D$17</f>
        <v>0</v>
      </c>
      <c r="Z66" s="28">
        <f>'Cena na poramnuvanje'!Z66*'Sreden kurs'!$D$17</f>
        <v>0</v>
      </c>
      <c r="AA66" s="29">
        <f>'Cena na poramnuvanje'!AA66*'Sreden kurs'!$D$17</f>
        <v>0</v>
      </c>
    </row>
    <row r="67" spans="2:27" ht="15.75" thickBot="1" x14ac:dyDescent="0.3">
      <c r="B67" s="66"/>
      <c r="C67" s="9" t="s">
        <v>29</v>
      </c>
      <c r="D67" s="30">
        <f>'Cena na poramnuvanje'!D67*'Sreden kurs'!$D$17</f>
        <v>0</v>
      </c>
      <c r="E67" s="30">
        <f>'Cena na poramnuvanje'!E67*'Sreden kurs'!$D$17</f>
        <v>0</v>
      </c>
      <c r="F67" s="30">
        <f>'Cena na poramnuvanje'!F67*'Sreden kurs'!$D$17</f>
        <v>0</v>
      </c>
      <c r="G67" s="30">
        <f>'Cena na poramnuvanje'!G67*'Sreden kurs'!$D$17</f>
        <v>0</v>
      </c>
      <c r="H67" s="30">
        <f>'Cena na poramnuvanje'!H67*'Sreden kurs'!$D$17</f>
        <v>6703.3016610000004</v>
      </c>
      <c r="I67" s="30">
        <f>'Cena na poramnuvanje'!I67*'Sreden kurs'!$D$17</f>
        <v>0</v>
      </c>
      <c r="J67" s="30">
        <f>'Cena na poramnuvanje'!J67*'Sreden kurs'!$D$17</f>
        <v>0</v>
      </c>
      <c r="K67" s="30">
        <f>'Cena na poramnuvanje'!K67*'Sreden kurs'!$D$17</f>
        <v>0</v>
      </c>
      <c r="L67" s="30">
        <f>'Cena na poramnuvanje'!L67*'Sreden kurs'!$D$17</f>
        <v>0</v>
      </c>
      <c r="M67" s="30">
        <f>'Cena na poramnuvanje'!M67*'Sreden kurs'!$D$17</f>
        <v>0</v>
      </c>
      <c r="N67" s="30">
        <f>'Cena na poramnuvanje'!N67*'Sreden kurs'!$D$17</f>
        <v>0</v>
      </c>
      <c r="O67" s="30">
        <f>'Cena na poramnuvanje'!O67*'Sreden kurs'!$D$17</f>
        <v>0</v>
      </c>
      <c r="P67" s="30">
        <f>'Cena na poramnuvanje'!P67*'Sreden kurs'!$D$17</f>
        <v>0</v>
      </c>
      <c r="Q67" s="30">
        <f>'Cena na poramnuvanje'!Q67*'Sreden kurs'!$D$17</f>
        <v>0</v>
      </c>
      <c r="R67" s="30">
        <f>'Cena na poramnuvanje'!R67*'Sreden kurs'!$D$17</f>
        <v>0</v>
      </c>
      <c r="S67" s="30">
        <f>'Cena na poramnuvanje'!S67*'Sreden kurs'!$D$17</f>
        <v>0</v>
      </c>
      <c r="T67" s="30">
        <f>'Cena na poramnuvanje'!T67*'Sreden kurs'!$D$17</f>
        <v>0</v>
      </c>
      <c r="U67" s="30">
        <f>'Cena na poramnuvanje'!U67*'Sreden kurs'!$D$17</f>
        <v>0</v>
      </c>
      <c r="V67" s="30">
        <f>'Cena na poramnuvanje'!V67*'Sreden kurs'!$D$17</f>
        <v>0</v>
      </c>
      <c r="W67" s="30">
        <f>'Cena na poramnuvanje'!W67*'Sreden kurs'!$D$17</f>
        <v>0</v>
      </c>
      <c r="X67" s="30">
        <f>'Cena na poramnuvanje'!X67*'Sreden kurs'!$D$17</f>
        <v>0</v>
      </c>
      <c r="Y67" s="30">
        <f>'Cena na poramnuvanje'!Y67*'Sreden kurs'!$D$17</f>
        <v>0</v>
      </c>
      <c r="Z67" s="30">
        <f>'Cena na poramnuvanje'!Z67*'Sreden kurs'!$D$17</f>
        <v>0</v>
      </c>
      <c r="AA67" s="31">
        <f>'Cena na poramnuvanje'!AA67*'Sreden kurs'!$D$17</f>
        <v>0</v>
      </c>
    </row>
    <row r="68" spans="2:27" ht="15.75" thickTop="1" x14ac:dyDescent="0.25">
      <c r="B68" s="64" t="str">
        <f>'Cena na poramnuvanje'!B68:B71</f>
        <v>17.07.2021</v>
      </c>
      <c r="C68" s="6" t="s">
        <v>26</v>
      </c>
      <c r="D68" s="28">
        <f>'Cena na poramnuvanje'!D68*'Sreden kurs'!$D$18</f>
        <v>0</v>
      </c>
      <c r="E68" s="28">
        <f>'Cena na poramnuvanje'!E68*'Sreden kurs'!$D$18</f>
        <v>0</v>
      </c>
      <c r="F68" s="28">
        <f>'Cena na poramnuvanje'!F68*'Sreden kurs'!$D$18</f>
        <v>0</v>
      </c>
      <c r="G68" s="28">
        <f>'Cena na poramnuvanje'!G68*'Sreden kurs'!$D$18</f>
        <v>0</v>
      </c>
      <c r="H68" s="28">
        <f>'Cena na poramnuvanje'!H68*'Sreden kurs'!$D$18</f>
        <v>0</v>
      </c>
      <c r="I68" s="28">
        <f>'Cena na poramnuvanje'!I68*'Sreden kurs'!$D$18</f>
        <v>0</v>
      </c>
      <c r="J68" s="28">
        <f>'Cena na poramnuvanje'!J68*'Sreden kurs'!$D$18</f>
        <v>0</v>
      </c>
      <c r="K68" s="28">
        <f>'Cena na poramnuvanje'!K68*'Sreden kurs'!$D$18</f>
        <v>6467.1611040000007</v>
      </c>
      <c r="L68" s="28">
        <f>'Cena na poramnuvanje'!L68*'Sreden kurs'!$D$18</f>
        <v>0</v>
      </c>
      <c r="M68" s="28">
        <f>'Cena na poramnuvanje'!M68*'Sreden kurs'!$D$18</f>
        <v>0</v>
      </c>
      <c r="N68" s="28">
        <f>'Cena na poramnuvanje'!N68*'Sreden kurs'!$D$18</f>
        <v>0</v>
      </c>
      <c r="O68" s="28">
        <f>'Cena na poramnuvanje'!O68*'Sreden kurs'!$D$18</f>
        <v>0</v>
      </c>
      <c r="P68" s="28">
        <f>'Cena na poramnuvanje'!P68*'Sreden kurs'!$D$18</f>
        <v>0</v>
      </c>
      <c r="Q68" s="28">
        <f>'Cena na poramnuvanje'!Q68*'Sreden kurs'!$D$18</f>
        <v>0</v>
      </c>
      <c r="R68" s="28">
        <f>'Cena na poramnuvanje'!R68*'Sreden kurs'!$D$18</f>
        <v>6497.3067370000008</v>
      </c>
      <c r="S68" s="28">
        <f>'Cena na poramnuvanje'!S68*'Sreden kurs'!$D$18</f>
        <v>5625.5442480000002</v>
      </c>
      <c r="T68" s="28">
        <f>'Cena na poramnuvanje'!T68*'Sreden kurs'!$D$18</f>
        <v>6497.3067369999999</v>
      </c>
      <c r="U68" s="28">
        <f>'Cena na poramnuvanje'!U68*'Sreden kurs'!$D$18</f>
        <v>0</v>
      </c>
      <c r="V68" s="28">
        <f>'Cena na poramnuvanje'!V68*'Sreden kurs'!$D$18</f>
        <v>0</v>
      </c>
      <c r="W68" s="28">
        <f>'Cena na poramnuvanje'!W68*'Sreden kurs'!$D$18</f>
        <v>0</v>
      </c>
      <c r="X68" s="28">
        <f>'Cena na poramnuvanje'!X68*'Sreden kurs'!$D$18</f>
        <v>0</v>
      </c>
      <c r="Y68" s="28">
        <f>'Cena na poramnuvanje'!Y68*'Sreden kurs'!$D$18</f>
        <v>0</v>
      </c>
      <c r="Z68" s="28">
        <f>'Cena na poramnuvanje'!Z68*'Sreden kurs'!$D$18</f>
        <v>0</v>
      </c>
      <c r="AA68" s="29">
        <f>'Cena na poramnuvanje'!AA68*'Sreden kurs'!$D$18</f>
        <v>0</v>
      </c>
    </row>
    <row r="69" spans="2:27" x14ac:dyDescent="0.25">
      <c r="B69" s="65"/>
      <c r="C69" s="6" t="s">
        <v>27</v>
      </c>
      <c r="D69" s="28">
        <f>'Cena na poramnuvanje'!D69*'Sreden kurs'!$D$18</f>
        <v>2022.3851485886732</v>
      </c>
      <c r="E69" s="28">
        <f>'Cena na poramnuvanje'!E69*'Sreden kurs'!$D$18</f>
        <v>1298.10787</v>
      </c>
      <c r="F69" s="28">
        <f>'Cena na poramnuvanje'!F69*'Sreden kurs'!$D$18</f>
        <v>2030.8313169999999</v>
      </c>
      <c r="G69" s="28">
        <f>'Cena na poramnuvanje'!G69*'Sreden kurs'!$D$18</f>
        <v>1120.3101570000001</v>
      </c>
      <c r="H69" s="28">
        <f>'Cena na poramnuvanje'!H69*'Sreden kurs'!$D$18</f>
        <v>1066.786278</v>
      </c>
      <c r="I69" s="28">
        <f>'Cena na poramnuvanje'!I69*'Sreden kurs'!$D$18</f>
        <v>1749.6771480000004</v>
      </c>
      <c r="J69" s="28">
        <f>'Cena na poramnuvanje'!J69*'Sreden kurs'!$D$18</f>
        <v>1915.785738</v>
      </c>
      <c r="K69" s="28">
        <f>'Cena na poramnuvanje'!K69*'Sreden kurs'!$D$18</f>
        <v>0</v>
      </c>
      <c r="L69" s="28">
        <f>'Cena na poramnuvanje'!L69*'Sreden kurs'!$D$18</f>
        <v>2338.4398169999999</v>
      </c>
      <c r="M69" s="28">
        <f>'Cena na poramnuvanje'!M69*'Sreden kurs'!$D$18</f>
        <v>1695.2581985162863</v>
      </c>
      <c r="N69" s="28">
        <f>'Cena na poramnuvanje'!N69*'Sreden kurs'!$D$18</f>
        <v>2578.3744469999997</v>
      </c>
      <c r="O69" s="28">
        <f>'Cena na poramnuvanje'!O69*'Sreden kurs'!$D$18</f>
        <v>2599.9070420000003</v>
      </c>
      <c r="P69" s="28">
        <f>'Cena na poramnuvanje'!P69*'Sreden kurs'!$D$18</f>
        <v>2574.0679280000004</v>
      </c>
      <c r="Q69" s="28">
        <f>'Cena na poramnuvanje'!Q69*'Sreden kurs'!$D$18</f>
        <v>2415.3419419999996</v>
      </c>
      <c r="R69" s="28">
        <f>'Cena na poramnuvanje'!R69*'Sreden kurs'!$D$18</f>
        <v>0</v>
      </c>
      <c r="S69" s="28">
        <f>'Cena na poramnuvanje'!S69*'Sreden kurs'!$D$18</f>
        <v>0</v>
      </c>
      <c r="T69" s="28">
        <f>'Cena na poramnuvanje'!T69*'Sreden kurs'!$D$18</f>
        <v>0</v>
      </c>
      <c r="U69" s="28">
        <f>'Cena na poramnuvanje'!U69*'Sreden kurs'!$D$18</f>
        <v>2608.242694138627</v>
      </c>
      <c r="V69" s="28">
        <f>'Cena na poramnuvanje'!V69*'Sreden kurs'!$D$18</f>
        <v>2022.8334960000002</v>
      </c>
      <c r="W69" s="28">
        <f>'Cena na poramnuvanje'!W69*'Sreden kurs'!$D$18</f>
        <v>2113.885612</v>
      </c>
      <c r="X69" s="28">
        <f>'Cena na poramnuvanje'!X69*'Sreden kurs'!$D$18</f>
        <v>2403.0376020000003</v>
      </c>
      <c r="Y69" s="28">
        <f>'Cena na poramnuvanje'!Y69*'Sreden kurs'!$D$18</f>
        <v>3876.482317</v>
      </c>
      <c r="Z69" s="28">
        <f>'Cena na poramnuvanje'!Z69*'Sreden kurs'!$D$18</f>
        <v>2690.3439409999996</v>
      </c>
      <c r="AA69" s="29">
        <f>'Cena na poramnuvanje'!AA69*'Sreden kurs'!$D$18</f>
        <v>2140.3399429999999</v>
      </c>
    </row>
    <row r="70" spans="2:27" x14ac:dyDescent="0.25">
      <c r="B70" s="65"/>
      <c r="C70" s="6" t="s">
        <v>28</v>
      </c>
      <c r="D70" s="28">
        <f>'Cena na poramnuvanje'!D70*'Sreden kurs'!$D$18</f>
        <v>0</v>
      </c>
      <c r="E70" s="28">
        <f>'Cena na poramnuvanje'!E70*'Sreden kurs'!$D$18</f>
        <v>0</v>
      </c>
      <c r="F70" s="28">
        <f>'Cena na poramnuvanje'!F70*'Sreden kurs'!$D$18</f>
        <v>0</v>
      </c>
      <c r="G70" s="28">
        <f>'Cena na poramnuvanje'!G70*'Sreden kurs'!$D$18</f>
        <v>0</v>
      </c>
      <c r="H70" s="28">
        <f>'Cena na poramnuvanje'!H70*'Sreden kurs'!$D$18</f>
        <v>0</v>
      </c>
      <c r="I70" s="28">
        <f>'Cena na poramnuvanje'!I70*'Sreden kurs'!$D$18</f>
        <v>0</v>
      </c>
      <c r="J70" s="28">
        <f>'Cena na poramnuvanje'!J70*'Sreden kurs'!$D$18</f>
        <v>0</v>
      </c>
      <c r="K70" s="28">
        <f>'Cena na poramnuvanje'!K70*'Sreden kurs'!$D$18</f>
        <v>0</v>
      </c>
      <c r="L70" s="28">
        <f>'Cena na poramnuvanje'!L70*'Sreden kurs'!$D$18</f>
        <v>0</v>
      </c>
      <c r="M70" s="28">
        <f>'Cena na poramnuvanje'!M70*'Sreden kurs'!$D$18</f>
        <v>0</v>
      </c>
      <c r="N70" s="28">
        <f>'Cena na poramnuvanje'!N70*'Sreden kurs'!$D$18</f>
        <v>0</v>
      </c>
      <c r="O70" s="28">
        <f>'Cena na poramnuvanje'!O70*'Sreden kurs'!$D$18</f>
        <v>0</v>
      </c>
      <c r="P70" s="28">
        <f>'Cena na poramnuvanje'!P70*'Sreden kurs'!$D$18</f>
        <v>0</v>
      </c>
      <c r="Q70" s="28">
        <f>'Cena na poramnuvanje'!Q70*'Sreden kurs'!$D$18</f>
        <v>0</v>
      </c>
      <c r="R70" s="28">
        <f>'Cena na poramnuvanje'!R70*'Sreden kurs'!$D$18</f>
        <v>0</v>
      </c>
      <c r="S70" s="28">
        <f>'Cena na poramnuvanje'!S70*'Sreden kurs'!$D$18</f>
        <v>0</v>
      </c>
      <c r="T70" s="28">
        <f>'Cena na poramnuvanje'!T70*'Sreden kurs'!$D$18</f>
        <v>0</v>
      </c>
      <c r="U70" s="28">
        <f>'Cena na poramnuvanje'!U70*'Sreden kurs'!$D$18</f>
        <v>0</v>
      </c>
      <c r="V70" s="28">
        <f>'Cena na poramnuvanje'!V70*'Sreden kurs'!$D$18</f>
        <v>0</v>
      </c>
      <c r="W70" s="28">
        <f>'Cena na poramnuvanje'!W70*'Sreden kurs'!$D$18</f>
        <v>0</v>
      </c>
      <c r="X70" s="28">
        <f>'Cena na poramnuvanje'!X70*'Sreden kurs'!$D$18</f>
        <v>0</v>
      </c>
      <c r="Y70" s="28">
        <f>'Cena na poramnuvanje'!Y70*'Sreden kurs'!$D$18</f>
        <v>0</v>
      </c>
      <c r="Z70" s="28">
        <f>'Cena na poramnuvanje'!Z70*'Sreden kurs'!$D$18</f>
        <v>0</v>
      </c>
      <c r="AA70" s="29">
        <f>'Cena na poramnuvanje'!AA70*'Sreden kurs'!$D$18</f>
        <v>0</v>
      </c>
    </row>
    <row r="71" spans="2:27" ht="15.75" thickBot="1" x14ac:dyDescent="0.3">
      <c r="B71" s="66"/>
      <c r="C71" s="9" t="s">
        <v>29</v>
      </c>
      <c r="D71" s="30">
        <f>'Cena na poramnuvanje'!D71*'Sreden kurs'!$D$18</f>
        <v>0</v>
      </c>
      <c r="E71" s="30">
        <f>'Cena na poramnuvanje'!E71*'Sreden kurs'!$D$18</f>
        <v>0</v>
      </c>
      <c r="F71" s="30">
        <f>'Cena na poramnuvanje'!F71*'Sreden kurs'!$D$18</f>
        <v>0</v>
      </c>
      <c r="G71" s="30">
        <f>'Cena na poramnuvanje'!G71*'Sreden kurs'!$D$18</f>
        <v>0</v>
      </c>
      <c r="H71" s="30">
        <f>'Cena na poramnuvanje'!H71*'Sreden kurs'!$D$18</f>
        <v>0</v>
      </c>
      <c r="I71" s="30">
        <f>'Cena na poramnuvanje'!I71*'Sreden kurs'!$D$18</f>
        <v>0</v>
      </c>
      <c r="J71" s="30">
        <f>'Cena na poramnuvanje'!J71*'Sreden kurs'!$D$18</f>
        <v>0</v>
      </c>
      <c r="K71" s="30">
        <f>'Cena na poramnuvanje'!K71*'Sreden kurs'!$D$18</f>
        <v>0</v>
      </c>
      <c r="L71" s="30">
        <f>'Cena na poramnuvanje'!L71*'Sreden kurs'!$D$18</f>
        <v>0</v>
      </c>
      <c r="M71" s="30">
        <f>'Cena na poramnuvanje'!M71*'Sreden kurs'!$D$18</f>
        <v>0</v>
      </c>
      <c r="N71" s="30">
        <f>'Cena na poramnuvanje'!N71*'Sreden kurs'!$D$18</f>
        <v>0</v>
      </c>
      <c r="O71" s="30">
        <f>'Cena na poramnuvanje'!O71*'Sreden kurs'!$D$18</f>
        <v>0</v>
      </c>
      <c r="P71" s="30">
        <f>'Cena na poramnuvanje'!P71*'Sreden kurs'!$D$18</f>
        <v>0</v>
      </c>
      <c r="Q71" s="30">
        <f>'Cena na poramnuvanje'!Q71*'Sreden kurs'!$D$18</f>
        <v>0</v>
      </c>
      <c r="R71" s="30">
        <f>'Cena na poramnuvanje'!R71*'Sreden kurs'!$D$18</f>
        <v>0</v>
      </c>
      <c r="S71" s="30">
        <f>'Cena na poramnuvanje'!S71*'Sreden kurs'!$D$18</f>
        <v>0</v>
      </c>
      <c r="T71" s="30">
        <f>'Cena na poramnuvanje'!T71*'Sreden kurs'!$D$18</f>
        <v>0</v>
      </c>
      <c r="U71" s="30">
        <f>'Cena na poramnuvanje'!U71*'Sreden kurs'!$D$18</f>
        <v>0</v>
      </c>
      <c r="V71" s="30">
        <f>'Cena na poramnuvanje'!V71*'Sreden kurs'!$D$18</f>
        <v>0</v>
      </c>
      <c r="W71" s="30">
        <f>'Cena na poramnuvanje'!W71*'Sreden kurs'!$D$18</f>
        <v>0</v>
      </c>
      <c r="X71" s="30">
        <f>'Cena na poramnuvanje'!X71*'Sreden kurs'!$D$18</f>
        <v>0</v>
      </c>
      <c r="Y71" s="30">
        <f>'Cena na poramnuvanje'!Y71*'Sreden kurs'!$D$18</f>
        <v>0</v>
      </c>
      <c r="Z71" s="30">
        <f>'Cena na poramnuvanje'!Z71*'Sreden kurs'!$D$18</f>
        <v>0</v>
      </c>
      <c r="AA71" s="31">
        <f>'Cena na poramnuvanje'!AA71*'Sreden kurs'!$D$18</f>
        <v>0</v>
      </c>
    </row>
    <row r="72" spans="2:27" ht="15.75" thickTop="1" x14ac:dyDescent="0.25">
      <c r="B72" s="64" t="str">
        <f>'Cena na poramnuvanje'!B72:B75</f>
        <v>18.07.2021</v>
      </c>
      <c r="C72" s="6" t="s">
        <v>26</v>
      </c>
      <c r="D72" s="28">
        <f>'Cena na poramnuvanje'!D72*'Sreden kurs'!$D$19</f>
        <v>6497.306736999999</v>
      </c>
      <c r="E72" s="28">
        <f>'Cena na poramnuvanje'!E72*'Sreden kurs'!$D$19</f>
        <v>0</v>
      </c>
      <c r="F72" s="28">
        <f>'Cena na poramnuvanje'!F72*'Sreden kurs'!$D$19</f>
        <v>0</v>
      </c>
      <c r="G72" s="28">
        <f>'Cena na poramnuvanje'!G72*'Sreden kurs'!$D$19</f>
        <v>0</v>
      </c>
      <c r="H72" s="28">
        <f>'Cena na poramnuvanje'!H72*'Sreden kurs'!$D$19</f>
        <v>0</v>
      </c>
      <c r="I72" s="28">
        <f>'Cena na poramnuvanje'!I72*'Sreden kurs'!$D$19</f>
        <v>0</v>
      </c>
      <c r="J72" s="28">
        <f>'Cena na poramnuvanje'!J72*'Sreden kurs'!$D$19</f>
        <v>0</v>
      </c>
      <c r="K72" s="28">
        <f>'Cena na poramnuvanje'!K72*'Sreden kurs'!$D$19</f>
        <v>0</v>
      </c>
      <c r="L72" s="28">
        <f>'Cena na poramnuvanje'!L72*'Sreden kurs'!$D$19</f>
        <v>0</v>
      </c>
      <c r="M72" s="28">
        <f>'Cena na poramnuvanje'!M72*'Sreden kurs'!$D$19</f>
        <v>0</v>
      </c>
      <c r="N72" s="28">
        <f>'Cena na poramnuvanje'!N72*'Sreden kurs'!$D$19</f>
        <v>6497.3067369999999</v>
      </c>
      <c r="O72" s="28">
        <f>'Cena na poramnuvanje'!O72*'Sreden kurs'!$D$19</f>
        <v>0</v>
      </c>
      <c r="P72" s="28">
        <f>'Cena na poramnuvanje'!P72*'Sreden kurs'!$D$19</f>
        <v>0</v>
      </c>
      <c r="Q72" s="28">
        <f>'Cena na poramnuvanje'!Q72*'Sreden kurs'!$D$19</f>
        <v>0</v>
      </c>
      <c r="R72" s="28">
        <f>'Cena na poramnuvanje'!R72*'Sreden kurs'!$D$19</f>
        <v>0</v>
      </c>
      <c r="S72" s="28">
        <f>'Cena na poramnuvanje'!S72*'Sreden kurs'!$D$19</f>
        <v>0</v>
      </c>
      <c r="T72" s="28">
        <f>'Cena na poramnuvanje'!T72*'Sreden kurs'!$D$19</f>
        <v>0</v>
      </c>
      <c r="U72" s="28">
        <f>'Cena na poramnuvanje'!U72*'Sreden kurs'!$D$19</f>
        <v>0</v>
      </c>
      <c r="V72" s="28">
        <f>'Cena na poramnuvanje'!V72*'Sreden kurs'!$D$19</f>
        <v>0</v>
      </c>
      <c r="W72" s="28">
        <f>'Cena na poramnuvanje'!W72*'Sreden kurs'!$D$19</f>
        <v>0</v>
      </c>
      <c r="X72" s="28">
        <f>'Cena na poramnuvanje'!X72*'Sreden kurs'!$D$19</f>
        <v>0</v>
      </c>
      <c r="Y72" s="28">
        <f>'Cena na poramnuvanje'!Y72*'Sreden kurs'!$D$19</f>
        <v>0</v>
      </c>
      <c r="Z72" s="28">
        <f>'Cena na poramnuvanje'!Z72*'Sreden kurs'!$D$19</f>
        <v>0</v>
      </c>
      <c r="AA72" s="29">
        <f>'Cena na poramnuvanje'!AA72*'Sreden kurs'!$D$19</f>
        <v>0</v>
      </c>
    </row>
    <row r="73" spans="2:27" x14ac:dyDescent="0.25">
      <c r="B73" s="65"/>
      <c r="C73" s="6" t="s">
        <v>27</v>
      </c>
      <c r="D73" s="28">
        <f>'Cena na poramnuvanje'!D73*'Sreden kurs'!$D$19</f>
        <v>0</v>
      </c>
      <c r="E73" s="28">
        <f>'Cena na poramnuvanje'!E73*'Sreden kurs'!$D$19</f>
        <v>2529.1570869999996</v>
      </c>
      <c r="F73" s="28">
        <f>'Cena na poramnuvanje'!F73*'Sreden kurs'!$D$19</f>
        <v>944.97331199999996</v>
      </c>
      <c r="G73" s="28">
        <f>'Cena na poramnuvanje'!G73*'Sreden kurs'!$D$19</f>
        <v>932.05375500000002</v>
      </c>
      <c r="H73" s="28">
        <f>'Cena na poramnuvanje'!H73*'Sreden kurs'!$D$19</f>
        <v>845.92337500000008</v>
      </c>
      <c r="I73" s="28">
        <f>'Cena na poramnuvanje'!I73*'Sreden kurs'!$D$19</f>
        <v>1031.3751073147785</v>
      </c>
      <c r="J73" s="28">
        <f>'Cena na poramnuvanje'!J73*'Sreden kurs'!$D$19</f>
        <v>969.70944104603586</v>
      </c>
      <c r="K73" s="28">
        <f>'Cena na poramnuvanje'!K73*'Sreden kurs'!$D$19</f>
        <v>1030.4884750000001</v>
      </c>
      <c r="L73" s="28">
        <f>'Cena na poramnuvanje'!L73*'Sreden kurs'!$D$19</f>
        <v>1018.1841350000001</v>
      </c>
      <c r="M73" s="28">
        <f>'Cena na poramnuvanje'!M73*'Sreden kurs'!$D$19</f>
        <v>1774.9010450000001</v>
      </c>
      <c r="N73" s="28">
        <f>'Cena na poramnuvanje'!N73*'Sreden kurs'!$D$19</f>
        <v>0</v>
      </c>
      <c r="O73" s="28">
        <f>'Cena na poramnuvanje'!O73*'Sreden kurs'!$D$19</f>
        <v>1949.9869748645867</v>
      </c>
      <c r="P73" s="28">
        <f>'Cena na poramnuvanje'!P73*'Sreden kurs'!$D$19</f>
        <v>1766.7605912217753</v>
      </c>
      <c r="Q73" s="28">
        <f>'Cena na poramnuvanje'!Q73*'Sreden kurs'!$D$19</f>
        <v>1436.9942705965129</v>
      </c>
      <c r="R73" s="28">
        <f>'Cena na poramnuvanje'!R73*'Sreden kurs'!$D$19</f>
        <v>1256.4926926827234</v>
      </c>
      <c r="S73" s="28">
        <f>'Cena na poramnuvanje'!S73*'Sreden kurs'!$D$19</f>
        <v>1334.1928613542577</v>
      </c>
      <c r="T73" s="28">
        <f>'Cena na poramnuvanje'!T73*'Sreden kurs'!$D$19</f>
        <v>1725.1839277696072</v>
      </c>
      <c r="U73" s="28">
        <f>'Cena na poramnuvanje'!U73*'Sreden kurs'!$D$19</f>
        <v>1707.5930972206693</v>
      </c>
      <c r="V73" s="28">
        <f>'Cena na poramnuvanje'!V73*'Sreden kurs'!$D$19</f>
        <v>1253.0260182290433</v>
      </c>
      <c r="W73" s="28">
        <f>'Cena na poramnuvanje'!W73*'Sreden kurs'!$D$19</f>
        <v>1588.2231690864983</v>
      </c>
      <c r="X73" s="28">
        <f>'Cena na poramnuvanje'!X73*'Sreden kurs'!$D$19</f>
        <v>2023.4834683327661</v>
      </c>
      <c r="Y73" s="28">
        <f>'Cena na poramnuvanje'!Y73*'Sreden kurs'!$D$19</f>
        <v>2275.9782641252173</v>
      </c>
      <c r="Z73" s="28">
        <f>'Cena na poramnuvanje'!Z73*'Sreden kurs'!$D$19</f>
        <v>2245.685572005274</v>
      </c>
      <c r="AA73" s="29">
        <f>'Cena na poramnuvanje'!AA73*'Sreden kurs'!$D$19</f>
        <v>1901.5040710691885</v>
      </c>
    </row>
    <row r="74" spans="2:27" x14ac:dyDescent="0.25">
      <c r="B74" s="65"/>
      <c r="C74" s="6" t="s">
        <v>28</v>
      </c>
      <c r="D74" s="28">
        <f>'Cena na poramnuvanje'!D74*'Sreden kurs'!$D$19</f>
        <v>0</v>
      </c>
      <c r="E74" s="28">
        <f>'Cena na poramnuvanje'!E74*'Sreden kurs'!$D$19</f>
        <v>0</v>
      </c>
      <c r="F74" s="28">
        <f>'Cena na poramnuvanje'!F74*'Sreden kurs'!$D$19</f>
        <v>0</v>
      </c>
      <c r="G74" s="28">
        <f>'Cena na poramnuvanje'!G74*'Sreden kurs'!$D$19</f>
        <v>0</v>
      </c>
      <c r="H74" s="28">
        <f>'Cena na poramnuvanje'!H74*'Sreden kurs'!$D$19</f>
        <v>0</v>
      </c>
      <c r="I74" s="28">
        <f>'Cena na poramnuvanje'!I74*'Sreden kurs'!$D$19</f>
        <v>0</v>
      </c>
      <c r="J74" s="28">
        <f>'Cena na poramnuvanje'!J74*'Sreden kurs'!$D$19</f>
        <v>0</v>
      </c>
      <c r="K74" s="28">
        <f>'Cena na poramnuvanje'!K74*'Sreden kurs'!$D$19</f>
        <v>0</v>
      </c>
      <c r="L74" s="28">
        <f>'Cena na poramnuvanje'!L74*'Sreden kurs'!$D$19</f>
        <v>0</v>
      </c>
      <c r="M74" s="28">
        <f>'Cena na poramnuvanje'!M74*'Sreden kurs'!$D$19</f>
        <v>0</v>
      </c>
      <c r="N74" s="28">
        <f>'Cena na poramnuvanje'!N74*'Sreden kurs'!$D$19</f>
        <v>0</v>
      </c>
      <c r="O74" s="28">
        <f>'Cena na poramnuvanje'!O74*'Sreden kurs'!$D$19</f>
        <v>0</v>
      </c>
      <c r="P74" s="28">
        <f>'Cena na poramnuvanje'!P74*'Sreden kurs'!$D$19</f>
        <v>0</v>
      </c>
      <c r="Q74" s="28">
        <f>'Cena na poramnuvanje'!Q74*'Sreden kurs'!$D$19</f>
        <v>0</v>
      </c>
      <c r="R74" s="28">
        <f>'Cena na poramnuvanje'!R74*'Sreden kurs'!$D$19</f>
        <v>0</v>
      </c>
      <c r="S74" s="28">
        <f>'Cena na poramnuvanje'!S74*'Sreden kurs'!$D$19</f>
        <v>0</v>
      </c>
      <c r="T74" s="28">
        <f>'Cena na poramnuvanje'!T74*'Sreden kurs'!$D$19</f>
        <v>0</v>
      </c>
      <c r="U74" s="28">
        <f>'Cena na poramnuvanje'!U74*'Sreden kurs'!$D$19</f>
        <v>0</v>
      </c>
      <c r="V74" s="28">
        <f>'Cena na poramnuvanje'!V74*'Sreden kurs'!$D$19</f>
        <v>0</v>
      </c>
      <c r="W74" s="28">
        <f>'Cena na poramnuvanje'!W74*'Sreden kurs'!$D$19</f>
        <v>0</v>
      </c>
      <c r="X74" s="28">
        <f>'Cena na poramnuvanje'!X74*'Sreden kurs'!$D$19</f>
        <v>0</v>
      </c>
      <c r="Y74" s="28">
        <f>'Cena na poramnuvanje'!Y74*'Sreden kurs'!$D$19</f>
        <v>0</v>
      </c>
      <c r="Z74" s="28">
        <f>'Cena na poramnuvanje'!Z74*'Sreden kurs'!$D$19</f>
        <v>0</v>
      </c>
      <c r="AA74" s="29">
        <f>'Cena na poramnuvanje'!AA74*'Sreden kurs'!$D$19</f>
        <v>0</v>
      </c>
    </row>
    <row r="75" spans="2:27" ht="15.75" thickBot="1" x14ac:dyDescent="0.3">
      <c r="B75" s="66"/>
      <c r="C75" s="9" t="s">
        <v>29</v>
      </c>
      <c r="D75" s="30">
        <f>'Cena na poramnuvanje'!D75*'Sreden kurs'!$D$19</f>
        <v>0</v>
      </c>
      <c r="E75" s="30">
        <f>'Cena na poramnuvanje'!E75*'Sreden kurs'!$D$19</f>
        <v>0</v>
      </c>
      <c r="F75" s="30">
        <f>'Cena na poramnuvanje'!F75*'Sreden kurs'!$D$19</f>
        <v>0</v>
      </c>
      <c r="G75" s="30">
        <f>'Cena na poramnuvanje'!G75*'Sreden kurs'!$D$19</f>
        <v>0</v>
      </c>
      <c r="H75" s="30">
        <f>'Cena na poramnuvanje'!H75*'Sreden kurs'!$D$19</f>
        <v>0</v>
      </c>
      <c r="I75" s="30">
        <f>'Cena na poramnuvanje'!I75*'Sreden kurs'!$D$19</f>
        <v>0</v>
      </c>
      <c r="J75" s="30">
        <f>'Cena na poramnuvanje'!J75*'Sreden kurs'!$D$19</f>
        <v>0</v>
      </c>
      <c r="K75" s="30">
        <f>'Cena na poramnuvanje'!K75*'Sreden kurs'!$D$19</f>
        <v>0</v>
      </c>
      <c r="L75" s="30">
        <f>'Cena na poramnuvanje'!L75*'Sreden kurs'!$D$19</f>
        <v>0</v>
      </c>
      <c r="M75" s="30">
        <f>'Cena na poramnuvanje'!M75*'Sreden kurs'!$D$19</f>
        <v>0</v>
      </c>
      <c r="N75" s="30">
        <f>'Cena na poramnuvanje'!N75*'Sreden kurs'!$D$19</f>
        <v>0</v>
      </c>
      <c r="O75" s="30">
        <f>'Cena na poramnuvanje'!O75*'Sreden kurs'!$D$19</f>
        <v>0</v>
      </c>
      <c r="P75" s="30">
        <f>'Cena na poramnuvanje'!P75*'Sreden kurs'!$D$19</f>
        <v>0</v>
      </c>
      <c r="Q75" s="30">
        <f>'Cena na poramnuvanje'!Q75*'Sreden kurs'!$D$19</f>
        <v>0</v>
      </c>
      <c r="R75" s="30">
        <f>'Cena na poramnuvanje'!R75*'Sreden kurs'!$D$19</f>
        <v>0</v>
      </c>
      <c r="S75" s="30">
        <f>'Cena na poramnuvanje'!S75*'Sreden kurs'!$D$19</f>
        <v>0</v>
      </c>
      <c r="T75" s="30">
        <f>'Cena na poramnuvanje'!T75*'Sreden kurs'!$D$19</f>
        <v>0</v>
      </c>
      <c r="U75" s="30">
        <f>'Cena na poramnuvanje'!U75*'Sreden kurs'!$D$19</f>
        <v>0</v>
      </c>
      <c r="V75" s="30">
        <f>'Cena na poramnuvanje'!V75*'Sreden kurs'!$D$19</f>
        <v>0</v>
      </c>
      <c r="W75" s="30">
        <f>'Cena na poramnuvanje'!W75*'Sreden kurs'!$D$19</f>
        <v>0</v>
      </c>
      <c r="X75" s="30">
        <f>'Cena na poramnuvanje'!X75*'Sreden kurs'!$D$19</f>
        <v>0</v>
      </c>
      <c r="Y75" s="30">
        <f>'Cena na poramnuvanje'!Y75*'Sreden kurs'!$D$19</f>
        <v>0</v>
      </c>
      <c r="Z75" s="30">
        <f>'Cena na poramnuvanje'!Z75*'Sreden kurs'!$D$19</f>
        <v>0</v>
      </c>
      <c r="AA75" s="31">
        <f>'Cena na poramnuvanje'!AA75*'Sreden kurs'!$D$19</f>
        <v>0</v>
      </c>
    </row>
    <row r="76" spans="2:27" ht="15.75" thickTop="1" x14ac:dyDescent="0.25">
      <c r="B76" s="64" t="str">
        <f>'Cena na poramnuvanje'!B76:B79</f>
        <v>19.07.2021</v>
      </c>
      <c r="C76" s="6" t="s">
        <v>26</v>
      </c>
      <c r="D76" s="28">
        <f>'Cena na poramnuvanje'!D76*'Sreden kurs'!$D$20</f>
        <v>0</v>
      </c>
      <c r="E76" s="28">
        <f>'Cena na poramnuvanje'!E76*'Sreden kurs'!$D$20</f>
        <v>0</v>
      </c>
      <c r="F76" s="28">
        <f>'Cena na poramnuvanje'!F76*'Sreden kurs'!$D$20</f>
        <v>0</v>
      </c>
      <c r="G76" s="28">
        <f>'Cena na poramnuvanje'!G76*'Sreden kurs'!$D$20</f>
        <v>0</v>
      </c>
      <c r="H76" s="28">
        <f>'Cena na poramnuvanje'!H76*'Sreden kurs'!$D$20</f>
        <v>0</v>
      </c>
      <c r="I76" s="28">
        <f>'Cena na poramnuvanje'!I76*'Sreden kurs'!$D$20</f>
        <v>0</v>
      </c>
      <c r="J76" s="28">
        <f>'Cena na poramnuvanje'!J76*'Sreden kurs'!$D$20</f>
        <v>0</v>
      </c>
      <c r="K76" s="28">
        <f>'Cena na poramnuvanje'!K76*'Sreden kurs'!$D$20</f>
        <v>0</v>
      </c>
      <c r="L76" s="28">
        <f>'Cena na poramnuvanje'!L76*'Sreden kurs'!$D$20</f>
        <v>5973.9208268932616</v>
      </c>
      <c r="M76" s="28">
        <f>'Cena na poramnuvanje'!M76*'Sreden kurs'!$D$20</f>
        <v>5625.5118681578952</v>
      </c>
      <c r="N76" s="28">
        <f>'Cena na poramnuvanje'!N76*'Sreden kurs'!$D$20</f>
        <v>5969.2920860151526</v>
      </c>
      <c r="O76" s="28">
        <f>'Cena na poramnuvanje'!O76*'Sreden kurs'!$D$20</f>
        <v>5643.9321506197448</v>
      </c>
      <c r="P76" s="28">
        <f>'Cena na poramnuvanje'!P76*'Sreden kurs'!$D$20</f>
        <v>5625.6268890895526</v>
      </c>
      <c r="Q76" s="28">
        <f>'Cena na poramnuvanje'!Q76*'Sreden kurs'!$D$20</f>
        <v>5737.3958432717773</v>
      </c>
      <c r="R76" s="28">
        <f>'Cena na poramnuvanje'!R76*'Sreden kurs'!$D$20</f>
        <v>5756.4836592159254</v>
      </c>
      <c r="S76" s="28">
        <f>'Cena na poramnuvanje'!S76*'Sreden kurs'!$D$20</f>
        <v>5625.8455787755111</v>
      </c>
      <c r="T76" s="28">
        <f>'Cena na poramnuvanje'!T76*'Sreden kurs'!$D$20</f>
        <v>5625.7534217800003</v>
      </c>
      <c r="U76" s="28">
        <f>'Cena na poramnuvanje'!U76*'Sreden kurs'!$D$20</f>
        <v>5624.9290310000006</v>
      </c>
      <c r="V76" s="28">
        <f>'Cena na poramnuvanje'!V76*'Sreden kurs'!$D$20</f>
        <v>5876.7468786571753</v>
      </c>
      <c r="W76" s="28">
        <f>'Cena na poramnuvanje'!W76*'Sreden kurs'!$D$20</f>
        <v>5936.7598690730456</v>
      </c>
      <c r="X76" s="28">
        <f>'Cena na poramnuvanje'!X76*'Sreden kurs'!$D$20</f>
        <v>5765.7826246142504</v>
      </c>
      <c r="Y76" s="28">
        <f>'Cena na poramnuvanje'!Y76*'Sreden kurs'!$D$20</f>
        <v>5866.6408023118047</v>
      </c>
      <c r="Z76" s="28">
        <f>'Cena na poramnuvanje'!Z76*'Sreden kurs'!$D$20</f>
        <v>5755.024665814919</v>
      </c>
      <c r="AA76" s="29">
        <f>'Cena na poramnuvanje'!AA76*'Sreden kurs'!$D$20</f>
        <v>5754.789181130318</v>
      </c>
    </row>
    <row r="77" spans="2:27" x14ac:dyDescent="0.25">
      <c r="B77" s="65"/>
      <c r="C77" s="6" t="s">
        <v>27</v>
      </c>
      <c r="D77" s="28">
        <f>'Cena na poramnuvanje'!D77*'Sreden kurs'!$D$20</f>
        <v>1395.9273730000002</v>
      </c>
      <c r="E77" s="28">
        <f>'Cena na poramnuvanje'!E77*'Sreden kurs'!$D$20</f>
        <v>1251.3513780000001</v>
      </c>
      <c r="F77" s="28">
        <f>'Cena na poramnuvanje'!F77*'Sreden kurs'!$D$20</f>
        <v>1204.5948859999999</v>
      </c>
      <c r="G77" s="28">
        <f>'Cena na poramnuvanje'!G77*'Sreden kurs'!$D$20</f>
        <v>1205.8253200000001</v>
      </c>
      <c r="H77" s="28">
        <f>'Cena na poramnuvanje'!H77*'Sreden kurs'!$D$20</f>
        <v>1214.4383579999999</v>
      </c>
      <c r="I77" s="28">
        <f>'Cena na poramnuvanje'!I77*'Sreden kurs'!$D$20</f>
        <v>1518.8996583935073</v>
      </c>
      <c r="J77" s="28">
        <f>'Cena na poramnuvanje'!J77*'Sreden kurs'!$D$20</f>
        <v>1964.4930046701302</v>
      </c>
      <c r="K77" s="28">
        <f>'Cena na poramnuvanje'!K77*'Sreden kurs'!$D$20</f>
        <v>1845.6510000000001</v>
      </c>
      <c r="L77" s="28">
        <f>'Cena na poramnuvanje'!L77*'Sreden kurs'!$D$20</f>
        <v>0</v>
      </c>
      <c r="M77" s="28">
        <f>'Cena na poramnuvanje'!M77*'Sreden kurs'!$D$20</f>
        <v>0</v>
      </c>
      <c r="N77" s="28">
        <f>'Cena na poramnuvanje'!N77*'Sreden kurs'!$D$20</f>
        <v>0</v>
      </c>
      <c r="O77" s="28">
        <f>'Cena na poramnuvanje'!O77*'Sreden kurs'!$D$20</f>
        <v>0</v>
      </c>
      <c r="P77" s="28">
        <f>'Cena na poramnuvanje'!P77*'Sreden kurs'!$D$20</f>
        <v>0</v>
      </c>
      <c r="Q77" s="28">
        <f>'Cena na poramnuvanje'!Q77*'Sreden kurs'!$D$20</f>
        <v>0</v>
      </c>
      <c r="R77" s="28">
        <f>'Cena na poramnuvanje'!R77*'Sreden kurs'!$D$20</f>
        <v>0</v>
      </c>
      <c r="S77" s="28">
        <f>'Cena na poramnuvanje'!S77*'Sreden kurs'!$D$20</f>
        <v>0</v>
      </c>
      <c r="T77" s="28">
        <f>'Cena na poramnuvanje'!T77*'Sreden kurs'!$D$20</f>
        <v>0</v>
      </c>
      <c r="U77" s="28">
        <f>'Cena na poramnuvanje'!U77*'Sreden kurs'!$D$20</f>
        <v>0</v>
      </c>
      <c r="V77" s="28">
        <f>'Cena na poramnuvanje'!V77*'Sreden kurs'!$D$20</f>
        <v>0</v>
      </c>
      <c r="W77" s="28">
        <f>'Cena na poramnuvanje'!W77*'Sreden kurs'!$D$20</f>
        <v>0</v>
      </c>
      <c r="X77" s="28">
        <f>'Cena na poramnuvanje'!X77*'Sreden kurs'!$D$20</f>
        <v>0</v>
      </c>
      <c r="Y77" s="28">
        <f>'Cena na poramnuvanje'!Y77*'Sreden kurs'!$D$20</f>
        <v>0</v>
      </c>
      <c r="Z77" s="28">
        <f>'Cena na poramnuvanje'!Z77*'Sreden kurs'!$D$20</f>
        <v>0</v>
      </c>
      <c r="AA77" s="29">
        <f>'Cena na poramnuvanje'!AA77*'Sreden kurs'!$D$20</f>
        <v>0</v>
      </c>
    </row>
    <row r="78" spans="2:27" ht="24" customHeight="1" x14ac:dyDescent="0.25">
      <c r="B78" s="65"/>
      <c r="C78" s="6" t="s">
        <v>28</v>
      </c>
      <c r="D78" s="28">
        <f>'Cena na poramnuvanje'!D78*'Sreden kurs'!$D$20</f>
        <v>0</v>
      </c>
      <c r="E78" s="28">
        <f>'Cena na poramnuvanje'!E78*'Sreden kurs'!$D$20</f>
        <v>0</v>
      </c>
      <c r="F78" s="28">
        <f>'Cena na poramnuvanje'!F78*'Sreden kurs'!$D$20</f>
        <v>0</v>
      </c>
      <c r="G78" s="28">
        <f>'Cena na poramnuvanje'!G78*'Sreden kurs'!$D$20</f>
        <v>0</v>
      </c>
      <c r="H78" s="28">
        <f>'Cena na poramnuvanje'!H78*'Sreden kurs'!$D$20</f>
        <v>0</v>
      </c>
      <c r="I78" s="28">
        <f>'Cena na poramnuvanje'!I78*'Sreden kurs'!$D$20</f>
        <v>0</v>
      </c>
      <c r="J78" s="28">
        <f>'Cena na poramnuvanje'!J78*'Sreden kurs'!$D$20</f>
        <v>0</v>
      </c>
      <c r="K78" s="28">
        <f>'Cena na poramnuvanje'!K78*'Sreden kurs'!$D$20</f>
        <v>0</v>
      </c>
      <c r="L78" s="28">
        <f>'Cena na poramnuvanje'!L78*'Sreden kurs'!$D$20</f>
        <v>0</v>
      </c>
      <c r="M78" s="28">
        <f>'Cena na poramnuvanje'!M78*'Sreden kurs'!$D$20</f>
        <v>0</v>
      </c>
      <c r="N78" s="28">
        <f>'Cena na poramnuvanje'!N78*'Sreden kurs'!$D$20</f>
        <v>0</v>
      </c>
      <c r="O78" s="28">
        <f>'Cena na poramnuvanje'!O78*'Sreden kurs'!$D$20</f>
        <v>0</v>
      </c>
      <c r="P78" s="28">
        <f>'Cena na poramnuvanje'!P78*'Sreden kurs'!$D$20</f>
        <v>0</v>
      </c>
      <c r="Q78" s="28">
        <f>'Cena na poramnuvanje'!Q78*'Sreden kurs'!$D$20</f>
        <v>0</v>
      </c>
      <c r="R78" s="28">
        <f>'Cena na poramnuvanje'!R78*'Sreden kurs'!$D$20</f>
        <v>0</v>
      </c>
      <c r="S78" s="28">
        <f>'Cena na poramnuvanje'!S78*'Sreden kurs'!$D$20</f>
        <v>0</v>
      </c>
      <c r="T78" s="28">
        <f>'Cena na poramnuvanje'!T78*'Sreden kurs'!$D$20</f>
        <v>0</v>
      </c>
      <c r="U78" s="28">
        <f>'Cena na poramnuvanje'!U78*'Sreden kurs'!$D$20</f>
        <v>0</v>
      </c>
      <c r="V78" s="28">
        <f>'Cena na poramnuvanje'!V78*'Sreden kurs'!$D$20</f>
        <v>0</v>
      </c>
      <c r="W78" s="28">
        <f>'Cena na poramnuvanje'!W78*'Sreden kurs'!$D$20</f>
        <v>0</v>
      </c>
      <c r="X78" s="28">
        <f>'Cena na poramnuvanje'!X78*'Sreden kurs'!$D$20</f>
        <v>0</v>
      </c>
      <c r="Y78" s="28">
        <f>'Cena na poramnuvanje'!Y78*'Sreden kurs'!$D$20</f>
        <v>0</v>
      </c>
      <c r="Z78" s="28">
        <f>'Cena na poramnuvanje'!Z78*'Sreden kurs'!$D$20</f>
        <v>0</v>
      </c>
      <c r="AA78" s="29">
        <f>'Cena na poramnuvanje'!AA78*'Sreden kurs'!$D$20</f>
        <v>0</v>
      </c>
    </row>
    <row r="79" spans="2:27" ht="15.75" thickBot="1" x14ac:dyDescent="0.3">
      <c r="B79" s="66"/>
      <c r="C79" s="9" t="s">
        <v>29</v>
      </c>
      <c r="D79" s="30">
        <f>'Cena na poramnuvanje'!D79*'Sreden kurs'!$D$20</f>
        <v>0</v>
      </c>
      <c r="E79" s="30">
        <f>'Cena na poramnuvanje'!E79*'Sreden kurs'!$D$20</f>
        <v>0</v>
      </c>
      <c r="F79" s="30">
        <f>'Cena na poramnuvanje'!F79*'Sreden kurs'!$D$20</f>
        <v>0</v>
      </c>
      <c r="G79" s="30">
        <f>'Cena na poramnuvanje'!G79*'Sreden kurs'!$D$20</f>
        <v>0</v>
      </c>
      <c r="H79" s="30">
        <f>'Cena na poramnuvanje'!H79*'Sreden kurs'!$D$20</f>
        <v>0</v>
      </c>
      <c r="I79" s="30">
        <f>'Cena na poramnuvanje'!I79*'Sreden kurs'!$D$20</f>
        <v>0</v>
      </c>
      <c r="J79" s="30">
        <f>'Cena na poramnuvanje'!J79*'Sreden kurs'!$D$20</f>
        <v>0</v>
      </c>
      <c r="K79" s="30">
        <f>'Cena na poramnuvanje'!K79*'Sreden kurs'!$D$20</f>
        <v>0</v>
      </c>
      <c r="L79" s="30">
        <f>'Cena na poramnuvanje'!L79*'Sreden kurs'!$D$20</f>
        <v>0</v>
      </c>
      <c r="M79" s="30">
        <f>'Cena na poramnuvanje'!M79*'Sreden kurs'!$D$20</f>
        <v>0</v>
      </c>
      <c r="N79" s="30">
        <f>'Cena na poramnuvanje'!N79*'Sreden kurs'!$D$20</f>
        <v>0</v>
      </c>
      <c r="O79" s="30">
        <f>'Cena na poramnuvanje'!O79*'Sreden kurs'!$D$20</f>
        <v>0</v>
      </c>
      <c r="P79" s="30">
        <f>'Cena na poramnuvanje'!P79*'Sreden kurs'!$D$20</f>
        <v>0</v>
      </c>
      <c r="Q79" s="30">
        <f>'Cena na poramnuvanje'!Q79*'Sreden kurs'!$D$20</f>
        <v>0</v>
      </c>
      <c r="R79" s="30">
        <f>'Cena na poramnuvanje'!R79*'Sreden kurs'!$D$20</f>
        <v>0</v>
      </c>
      <c r="S79" s="30">
        <f>'Cena na poramnuvanje'!S79*'Sreden kurs'!$D$20</f>
        <v>0</v>
      </c>
      <c r="T79" s="30">
        <f>'Cena na poramnuvanje'!T79*'Sreden kurs'!$D$20</f>
        <v>0</v>
      </c>
      <c r="U79" s="30">
        <f>'Cena na poramnuvanje'!U79*'Sreden kurs'!$D$20</f>
        <v>0</v>
      </c>
      <c r="V79" s="30">
        <f>'Cena na poramnuvanje'!V79*'Sreden kurs'!$D$20</f>
        <v>0</v>
      </c>
      <c r="W79" s="30">
        <f>'Cena na poramnuvanje'!W79*'Sreden kurs'!$D$20</f>
        <v>0</v>
      </c>
      <c r="X79" s="30">
        <f>'Cena na poramnuvanje'!X79*'Sreden kurs'!$D$20</f>
        <v>0</v>
      </c>
      <c r="Y79" s="30">
        <f>'Cena na poramnuvanje'!Y79*'Sreden kurs'!$D$20</f>
        <v>0</v>
      </c>
      <c r="Z79" s="30">
        <f>'Cena na poramnuvanje'!Z79*'Sreden kurs'!$D$20</f>
        <v>0</v>
      </c>
      <c r="AA79" s="31">
        <f>'Cena na poramnuvanje'!AA79*'Sreden kurs'!$D$20</f>
        <v>0</v>
      </c>
    </row>
    <row r="80" spans="2:27" ht="15.75" thickTop="1" x14ac:dyDescent="0.25">
      <c r="B80" s="64" t="str">
        <f>'Cena na poramnuvanje'!B80:B83</f>
        <v>20.07.2021</v>
      </c>
      <c r="C80" s="6" t="s">
        <v>26</v>
      </c>
      <c r="D80" s="28">
        <f>'Cena na poramnuvanje'!D80*'Sreden kurs'!$D$21</f>
        <v>6045.7831535578462</v>
      </c>
      <c r="E80" s="28">
        <f>'Cena na poramnuvanje'!E80*'Sreden kurs'!$D$21</f>
        <v>5623.9368249999998</v>
      </c>
      <c r="F80" s="28">
        <f>'Cena na poramnuvanje'!F80*'Sreden kurs'!$D$21</f>
        <v>0</v>
      </c>
      <c r="G80" s="28">
        <f>'Cena na poramnuvanje'!G80*'Sreden kurs'!$D$21</f>
        <v>0</v>
      </c>
      <c r="H80" s="28">
        <f>'Cena na poramnuvanje'!H80*'Sreden kurs'!$D$21</f>
        <v>0</v>
      </c>
      <c r="I80" s="28">
        <f>'Cena na poramnuvanje'!I80*'Sreden kurs'!$D$21</f>
        <v>0</v>
      </c>
      <c r="J80" s="28">
        <f>'Cena na poramnuvanje'!J80*'Sreden kurs'!$D$21</f>
        <v>0</v>
      </c>
      <c r="K80" s="28">
        <f>'Cena na poramnuvanje'!K80*'Sreden kurs'!$D$21</f>
        <v>0</v>
      </c>
      <c r="L80" s="28">
        <f>'Cena na poramnuvanje'!L80*'Sreden kurs'!$D$21</f>
        <v>6495.3318299999992</v>
      </c>
      <c r="M80" s="28">
        <f>'Cena na poramnuvanje'!M80*'Sreden kurs'!$D$21</f>
        <v>5744.4713492023629</v>
      </c>
      <c r="N80" s="28">
        <f>'Cena na poramnuvanje'!N80*'Sreden kurs'!$D$21</f>
        <v>5623.6400999999996</v>
      </c>
      <c r="O80" s="28">
        <f>'Cena na poramnuvanje'!O80*'Sreden kurs'!$D$21</f>
        <v>5639.9452782758626</v>
      </c>
      <c r="P80" s="28">
        <f>'Cena na poramnuvanje'!P80*'Sreden kurs'!$D$21</f>
        <v>0</v>
      </c>
      <c r="Q80" s="28">
        <f>'Cena na poramnuvanje'!Q80*'Sreden kurs'!$D$21</f>
        <v>0</v>
      </c>
      <c r="R80" s="28">
        <f>'Cena na poramnuvanje'!R80*'Sreden kurs'!$D$21</f>
        <v>0</v>
      </c>
      <c r="S80" s="28">
        <f>'Cena na poramnuvanje'!S80*'Sreden kurs'!$D$21</f>
        <v>6495.331830000001</v>
      </c>
      <c r="T80" s="28">
        <f>'Cena na poramnuvanje'!T80*'Sreden kurs'!$D$21</f>
        <v>6495.3318300000001</v>
      </c>
      <c r="U80" s="28">
        <f>'Cena na poramnuvanje'!U80*'Sreden kurs'!$D$21</f>
        <v>0</v>
      </c>
      <c r="V80" s="28">
        <f>'Cena na poramnuvanje'!V80*'Sreden kurs'!$D$21</f>
        <v>0</v>
      </c>
      <c r="W80" s="28">
        <f>'Cena na poramnuvanje'!W80*'Sreden kurs'!$D$21</f>
        <v>0</v>
      </c>
      <c r="X80" s="28">
        <f>'Cena na poramnuvanje'!X80*'Sreden kurs'!$D$21</f>
        <v>0</v>
      </c>
      <c r="Y80" s="28">
        <f>'Cena na poramnuvanje'!Y80*'Sreden kurs'!$D$21</f>
        <v>6495.3318300000001</v>
      </c>
      <c r="Z80" s="28">
        <f>'Cena na poramnuvanje'!Z80*'Sreden kurs'!$D$21</f>
        <v>6495.331830000001</v>
      </c>
      <c r="AA80" s="29">
        <f>'Cena na poramnuvanje'!AA80*'Sreden kurs'!$D$21</f>
        <v>6495.3318300000001</v>
      </c>
    </row>
    <row r="81" spans="2:27" x14ac:dyDescent="0.25">
      <c r="B81" s="65"/>
      <c r="C81" s="6" t="s">
        <v>27</v>
      </c>
      <c r="D81" s="28">
        <f>'Cena na poramnuvanje'!D81*'Sreden kurs'!$D$21</f>
        <v>0</v>
      </c>
      <c r="E81" s="28">
        <f>'Cena na poramnuvanje'!E81*'Sreden kurs'!$D$21</f>
        <v>0</v>
      </c>
      <c r="F81" s="28">
        <f>'Cena na poramnuvanje'!F81*'Sreden kurs'!$D$21</f>
        <v>1476.68703</v>
      </c>
      <c r="G81" s="28">
        <f>'Cena na poramnuvanje'!G81*'Sreden kurs'!$D$21</f>
        <v>1433.6349300000002</v>
      </c>
      <c r="H81" s="28">
        <f>'Cena na poramnuvanje'!H81*'Sreden kurs'!$D$21</f>
        <v>1444.0904399999997</v>
      </c>
      <c r="I81" s="28">
        <f>'Cena na poramnuvanje'!I81*'Sreden kurs'!$D$21</f>
        <v>1498.8281100000002</v>
      </c>
      <c r="J81" s="28">
        <f>'Cena na poramnuvanje'!J81*'Sreden kurs'!$D$21</f>
        <v>1895.6099804398448</v>
      </c>
      <c r="K81" s="28">
        <f>'Cena na poramnuvanje'!K81*'Sreden kurs'!$D$21</f>
        <v>3532.1172900000006</v>
      </c>
      <c r="L81" s="28">
        <f>'Cena na poramnuvanje'!L81*'Sreden kurs'!$D$21</f>
        <v>0</v>
      </c>
      <c r="M81" s="28">
        <f>'Cena na poramnuvanje'!M81*'Sreden kurs'!$D$21</f>
        <v>0</v>
      </c>
      <c r="N81" s="28">
        <f>'Cena na poramnuvanje'!N81*'Sreden kurs'!$D$21</f>
        <v>0</v>
      </c>
      <c r="O81" s="28">
        <f>'Cena na poramnuvanje'!O81*'Sreden kurs'!$D$21</f>
        <v>0</v>
      </c>
      <c r="P81" s="28">
        <f>'Cena na poramnuvanje'!P81*'Sreden kurs'!$D$21</f>
        <v>1826.326867196653</v>
      </c>
      <c r="Q81" s="28">
        <f>'Cena na poramnuvanje'!Q81*'Sreden kurs'!$D$21</f>
        <v>1600.3080600000003</v>
      </c>
      <c r="R81" s="28">
        <f>'Cena na poramnuvanje'!R81*'Sreden kurs'!$D$21</f>
        <v>1608.91848</v>
      </c>
      <c r="S81" s="28">
        <f>'Cena na poramnuvanje'!S81*'Sreden kurs'!$D$21</f>
        <v>0</v>
      </c>
      <c r="T81" s="28">
        <f>'Cena na poramnuvanje'!T81*'Sreden kurs'!$D$21</f>
        <v>0</v>
      </c>
      <c r="U81" s="28">
        <f>'Cena na poramnuvanje'!U81*'Sreden kurs'!$D$21</f>
        <v>3535.8074700000002</v>
      </c>
      <c r="V81" s="28">
        <f>'Cena na poramnuvanje'!V81*'Sreden kurs'!$D$21</f>
        <v>3147.2605810341583</v>
      </c>
      <c r="W81" s="28">
        <f>'Cena na poramnuvanje'!W81*'Sreden kurs'!$D$21</f>
        <v>2668.7061415676362</v>
      </c>
      <c r="X81" s="28">
        <f>'Cena na poramnuvanje'!X81*'Sreden kurs'!$D$21</f>
        <v>2397.3869399999999</v>
      </c>
      <c r="Y81" s="28">
        <f>'Cena na poramnuvanje'!Y81*'Sreden kurs'!$D$21</f>
        <v>0</v>
      </c>
      <c r="Z81" s="28">
        <f>'Cena na poramnuvanje'!Z81*'Sreden kurs'!$D$21</f>
        <v>0</v>
      </c>
      <c r="AA81" s="29">
        <f>'Cena na poramnuvanje'!AA81*'Sreden kurs'!$D$21</f>
        <v>0</v>
      </c>
    </row>
    <row r="82" spans="2:27" x14ac:dyDescent="0.25">
      <c r="B82" s="65"/>
      <c r="C82" s="6" t="s">
        <v>28</v>
      </c>
      <c r="D82" s="28">
        <f>'Cena na poramnuvanje'!D82*'Sreden kurs'!$D$21</f>
        <v>0</v>
      </c>
      <c r="E82" s="28">
        <f>'Cena na poramnuvanje'!E82*'Sreden kurs'!$D$21</f>
        <v>0</v>
      </c>
      <c r="F82" s="28">
        <f>'Cena na poramnuvanje'!F82*'Sreden kurs'!$D$21</f>
        <v>0</v>
      </c>
      <c r="G82" s="28">
        <f>'Cena na poramnuvanje'!G82*'Sreden kurs'!$D$21</f>
        <v>0</v>
      </c>
      <c r="H82" s="28">
        <f>'Cena na poramnuvanje'!H82*'Sreden kurs'!$D$21</f>
        <v>0</v>
      </c>
      <c r="I82" s="28">
        <f>'Cena na poramnuvanje'!I82*'Sreden kurs'!$D$21</f>
        <v>0</v>
      </c>
      <c r="J82" s="28">
        <f>'Cena na poramnuvanje'!J82*'Sreden kurs'!$D$21</f>
        <v>0</v>
      </c>
      <c r="K82" s="28">
        <f>'Cena na poramnuvanje'!K82*'Sreden kurs'!$D$21</f>
        <v>0</v>
      </c>
      <c r="L82" s="28">
        <f>'Cena na poramnuvanje'!L82*'Sreden kurs'!$D$21</f>
        <v>0</v>
      </c>
      <c r="M82" s="28">
        <f>'Cena na poramnuvanje'!M82*'Sreden kurs'!$D$21</f>
        <v>0</v>
      </c>
      <c r="N82" s="28">
        <f>'Cena na poramnuvanje'!N82*'Sreden kurs'!$D$21</f>
        <v>0</v>
      </c>
      <c r="O82" s="28">
        <f>'Cena na poramnuvanje'!O82*'Sreden kurs'!$D$21</f>
        <v>0</v>
      </c>
      <c r="P82" s="28">
        <f>'Cena na poramnuvanje'!P82*'Sreden kurs'!$D$21</f>
        <v>0</v>
      </c>
      <c r="Q82" s="28">
        <f>'Cena na poramnuvanje'!Q82*'Sreden kurs'!$D$21</f>
        <v>0</v>
      </c>
      <c r="R82" s="28">
        <f>'Cena na poramnuvanje'!R82*'Sreden kurs'!$D$21</f>
        <v>0</v>
      </c>
      <c r="S82" s="28">
        <f>'Cena na poramnuvanje'!S82*'Sreden kurs'!$D$21</f>
        <v>0</v>
      </c>
      <c r="T82" s="28">
        <f>'Cena na poramnuvanje'!T82*'Sreden kurs'!$D$21</f>
        <v>0</v>
      </c>
      <c r="U82" s="28">
        <f>'Cena na poramnuvanje'!U82*'Sreden kurs'!$D$21</f>
        <v>0</v>
      </c>
      <c r="V82" s="28">
        <f>'Cena na poramnuvanje'!V82*'Sreden kurs'!$D$21</f>
        <v>0</v>
      </c>
      <c r="W82" s="28">
        <f>'Cena na poramnuvanje'!W82*'Sreden kurs'!$D$21</f>
        <v>0</v>
      </c>
      <c r="X82" s="28">
        <f>'Cena na poramnuvanje'!X82*'Sreden kurs'!$D$21</f>
        <v>0</v>
      </c>
      <c r="Y82" s="28">
        <f>'Cena na poramnuvanje'!Y82*'Sreden kurs'!$D$21</f>
        <v>0</v>
      </c>
      <c r="Z82" s="28">
        <f>'Cena na poramnuvanje'!Z82*'Sreden kurs'!$D$21</f>
        <v>0</v>
      </c>
      <c r="AA82" s="29">
        <f>'Cena na poramnuvanje'!AA82*'Sreden kurs'!$D$21</f>
        <v>0</v>
      </c>
    </row>
    <row r="83" spans="2:27" ht="15.75" thickBot="1" x14ac:dyDescent="0.3">
      <c r="B83" s="66"/>
      <c r="C83" s="9" t="s">
        <v>29</v>
      </c>
      <c r="D83" s="30">
        <f>'Cena na poramnuvanje'!D83*'Sreden kurs'!$D$21</f>
        <v>0</v>
      </c>
      <c r="E83" s="30">
        <f>'Cena na poramnuvanje'!E83*'Sreden kurs'!$D$21</f>
        <v>0</v>
      </c>
      <c r="F83" s="30">
        <f>'Cena na poramnuvanje'!F83*'Sreden kurs'!$D$21</f>
        <v>0</v>
      </c>
      <c r="G83" s="30">
        <f>'Cena na poramnuvanje'!G83*'Sreden kurs'!$D$21</f>
        <v>0</v>
      </c>
      <c r="H83" s="30">
        <f>'Cena na poramnuvanje'!H83*'Sreden kurs'!$D$21</f>
        <v>0</v>
      </c>
      <c r="I83" s="30">
        <f>'Cena na poramnuvanje'!I83*'Sreden kurs'!$D$21</f>
        <v>0</v>
      </c>
      <c r="J83" s="30">
        <f>'Cena na poramnuvanje'!J83*'Sreden kurs'!$D$21</f>
        <v>0</v>
      </c>
      <c r="K83" s="30">
        <f>'Cena na poramnuvanje'!K83*'Sreden kurs'!$D$21</f>
        <v>0</v>
      </c>
      <c r="L83" s="30">
        <f>'Cena na poramnuvanje'!L83*'Sreden kurs'!$D$21</f>
        <v>0</v>
      </c>
      <c r="M83" s="30">
        <f>'Cena na poramnuvanje'!M83*'Sreden kurs'!$D$21</f>
        <v>0</v>
      </c>
      <c r="N83" s="30">
        <f>'Cena na poramnuvanje'!N83*'Sreden kurs'!$D$21</f>
        <v>0</v>
      </c>
      <c r="O83" s="30">
        <f>'Cena na poramnuvanje'!O83*'Sreden kurs'!$D$21</f>
        <v>0</v>
      </c>
      <c r="P83" s="30">
        <f>'Cena na poramnuvanje'!P83*'Sreden kurs'!$D$21</f>
        <v>0</v>
      </c>
      <c r="Q83" s="30">
        <f>'Cena na poramnuvanje'!Q83*'Sreden kurs'!$D$21</f>
        <v>0</v>
      </c>
      <c r="R83" s="30">
        <f>'Cena na poramnuvanje'!R83*'Sreden kurs'!$D$21</f>
        <v>0</v>
      </c>
      <c r="S83" s="30">
        <f>'Cena na poramnuvanje'!S83*'Sreden kurs'!$D$21</f>
        <v>0</v>
      </c>
      <c r="T83" s="30">
        <f>'Cena na poramnuvanje'!T83*'Sreden kurs'!$D$21</f>
        <v>0</v>
      </c>
      <c r="U83" s="30">
        <f>'Cena na poramnuvanje'!U83*'Sreden kurs'!$D$21</f>
        <v>0</v>
      </c>
      <c r="V83" s="30">
        <f>'Cena na poramnuvanje'!V83*'Sreden kurs'!$D$21</f>
        <v>0</v>
      </c>
      <c r="W83" s="30">
        <f>'Cena na poramnuvanje'!W83*'Sreden kurs'!$D$21</f>
        <v>0</v>
      </c>
      <c r="X83" s="30">
        <f>'Cena na poramnuvanje'!X83*'Sreden kurs'!$D$21</f>
        <v>0</v>
      </c>
      <c r="Y83" s="30">
        <f>'Cena na poramnuvanje'!Y83*'Sreden kurs'!$D$21</f>
        <v>0</v>
      </c>
      <c r="Z83" s="30">
        <f>'Cena na poramnuvanje'!Z83*'Sreden kurs'!$D$21</f>
        <v>0</v>
      </c>
      <c r="AA83" s="31">
        <f>'Cena na poramnuvanje'!AA83*'Sreden kurs'!$D$21</f>
        <v>0</v>
      </c>
    </row>
    <row r="84" spans="2:27" ht="15.75" thickTop="1" x14ac:dyDescent="0.25">
      <c r="B84" s="64" t="str">
        <f>'Cena na poramnuvanje'!B84:B87</f>
        <v>21.07.2021</v>
      </c>
      <c r="C84" s="6" t="s">
        <v>26</v>
      </c>
      <c r="D84" s="28">
        <f>'Cena na poramnuvanje'!D84*'Sreden kurs'!$D$22</f>
        <v>0</v>
      </c>
      <c r="E84" s="28">
        <f>'Cena na poramnuvanje'!E84*'Sreden kurs'!$D$22</f>
        <v>0</v>
      </c>
      <c r="F84" s="28">
        <f>'Cena na poramnuvanje'!F84*'Sreden kurs'!$D$22</f>
        <v>0</v>
      </c>
      <c r="G84" s="28">
        <f>'Cena na poramnuvanje'!G84*'Sreden kurs'!$D$22</f>
        <v>0</v>
      </c>
      <c r="H84" s="28">
        <f>'Cena na poramnuvanje'!H84*'Sreden kurs'!$D$22</f>
        <v>0</v>
      </c>
      <c r="I84" s="28">
        <f>'Cena na poramnuvanje'!I84*'Sreden kurs'!$D$22</f>
        <v>0</v>
      </c>
      <c r="J84" s="28">
        <f>'Cena na poramnuvanje'!J84*'Sreden kurs'!$D$22</f>
        <v>0</v>
      </c>
      <c r="K84" s="28">
        <f>'Cena na poramnuvanje'!K84*'Sreden kurs'!$D$22</f>
        <v>0</v>
      </c>
      <c r="L84" s="28">
        <f>'Cena na poramnuvanje'!L84*'Sreden kurs'!$D$22</f>
        <v>6493.4625329999999</v>
      </c>
      <c r="M84" s="28">
        <f>'Cena na poramnuvanje'!M84*'Sreden kurs'!$D$22</f>
        <v>5883.9878832449267</v>
      </c>
      <c r="N84" s="28">
        <f>'Cena na poramnuvanje'!N84*'Sreden kurs'!$D$22</f>
        <v>5622.2158319999999</v>
      </c>
      <c r="O84" s="28">
        <f>'Cena na poramnuvanje'!O84*'Sreden kurs'!$D$22</f>
        <v>0</v>
      </c>
      <c r="P84" s="28">
        <f>'Cena na poramnuvanje'!P84*'Sreden kurs'!$D$22</f>
        <v>0</v>
      </c>
      <c r="Q84" s="28">
        <f>'Cena na poramnuvanje'!Q84*'Sreden kurs'!$D$22</f>
        <v>0</v>
      </c>
      <c r="R84" s="28">
        <f>'Cena na poramnuvanje'!R84*'Sreden kurs'!$D$22</f>
        <v>0</v>
      </c>
      <c r="S84" s="28">
        <f>'Cena na poramnuvanje'!S84*'Sreden kurs'!$D$22</f>
        <v>0</v>
      </c>
      <c r="T84" s="28">
        <f>'Cena na poramnuvanje'!T84*'Sreden kurs'!$D$22</f>
        <v>0</v>
      </c>
      <c r="U84" s="28">
        <f>'Cena na poramnuvanje'!U84*'Sreden kurs'!$D$22</f>
        <v>0</v>
      </c>
      <c r="V84" s="28">
        <f>'Cena na poramnuvanje'!V84*'Sreden kurs'!$D$22</f>
        <v>0</v>
      </c>
      <c r="W84" s="28">
        <f>'Cena na poramnuvanje'!W84*'Sreden kurs'!$D$22</f>
        <v>0</v>
      </c>
      <c r="X84" s="28">
        <f>'Cena na poramnuvanje'!X84*'Sreden kurs'!$D$22</f>
        <v>0</v>
      </c>
      <c r="Y84" s="28">
        <f>'Cena na poramnuvanje'!Y84*'Sreden kurs'!$D$22</f>
        <v>0</v>
      </c>
      <c r="Z84" s="28">
        <f>'Cena na poramnuvanje'!Z84*'Sreden kurs'!$D$22</f>
        <v>0</v>
      </c>
      <c r="AA84" s="29">
        <f>'Cena na poramnuvanje'!AA84*'Sreden kurs'!$D$22</f>
        <v>0</v>
      </c>
    </row>
    <row r="85" spans="2:27" x14ac:dyDescent="0.25">
      <c r="B85" s="65"/>
      <c r="C85" s="6" t="s">
        <v>27</v>
      </c>
      <c r="D85" s="28">
        <f>'Cena na poramnuvanje'!D85*'Sreden kurs'!$D$22</f>
        <v>2521.5121530000001</v>
      </c>
      <c r="E85" s="28">
        <f>'Cena na poramnuvanje'!E85*'Sreden kurs'!$D$22</f>
        <v>0</v>
      </c>
      <c r="F85" s="28">
        <f>'Cena na poramnuvanje'!F85*'Sreden kurs'!$D$22</f>
        <v>1411.0876350000001</v>
      </c>
      <c r="G85" s="28">
        <f>'Cena na poramnuvanje'!G85*'Sreden kurs'!$D$22</f>
        <v>1417.236165</v>
      </c>
      <c r="H85" s="28">
        <f>'Cena na poramnuvanje'!H85*'Sreden kurs'!$D$22</f>
        <v>1413.547047</v>
      </c>
      <c r="I85" s="28">
        <f>'Cena na poramnuvanje'!I85*'Sreden kurs'!$D$22</f>
        <v>1663.883389692586</v>
      </c>
      <c r="J85" s="28">
        <f>'Cena na poramnuvanje'!J85*'Sreden kurs'!$D$22</f>
        <v>1951.3618730767173</v>
      </c>
      <c r="K85" s="28">
        <f>'Cena na poramnuvanje'!K85*'Sreden kurs'!$D$22</f>
        <v>2270.7792883795619</v>
      </c>
      <c r="L85" s="28">
        <f>'Cena na poramnuvanje'!L85*'Sreden kurs'!$D$22</f>
        <v>0</v>
      </c>
      <c r="M85" s="28">
        <f>'Cena na poramnuvanje'!M85*'Sreden kurs'!$D$22</f>
        <v>0</v>
      </c>
      <c r="N85" s="28">
        <f>'Cena na poramnuvanje'!N85*'Sreden kurs'!$D$22</f>
        <v>0</v>
      </c>
      <c r="O85" s="28">
        <f>'Cena na poramnuvanje'!O85*'Sreden kurs'!$D$22</f>
        <v>2859.0664500000003</v>
      </c>
      <c r="P85" s="28">
        <f>'Cena na poramnuvanje'!P85*'Sreden kurs'!$D$22</f>
        <v>2144.3033193457695</v>
      </c>
      <c r="Q85" s="28">
        <f>'Cena na poramnuvanje'!Q85*'Sreden kurs'!$D$22</f>
        <v>1782.910379671875</v>
      </c>
      <c r="R85" s="28">
        <f>'Cena na poramnuvanje'!R85*'Sreden kurs'!$D$22</f>
        <v>1815.0555347204522</v>
      </c>
      <c r="S85" s="28">
        <f>'Cena na poramnuvanje'!S85*'Sreden kurs'!$D$22</f>
        <v>1838.2169232686806</v>
      </c>
      <c r="T85" s="28">
        <f>'Cena na poramnuvanje'!T85*'Sreden kurs'!$D$22</f>
        <v>1628.8408050390265</v>
      </c>
      <c r="U85" s="28">
        <f>'Cena na poramnuvanje'!U85*'Sreden kurs'!$D$22</f>
        <v>1858.8867019802462</v>
      </c>
      <c r="V85" s="28">
        <f>'Cena na poramnuvanje'!V85*'Sreden kurs'!$D$22</f>
        <v>1950.841729736444</v>
      </c>
      <c r="W85" s="28">
        <f>'Cena na poramnuvanje'!W85*'Sreden kurs'!$D$22</f>
        <v>2326.0235031010066</v>
      </c>
      <c r="X85" s="28">
        <f>'Cena na poramnuvanje'!X85*'Sreden kurs'!$D$22</f>
        <v>2061.6021089999999</v>
      </c>
      <c r="Y85" s="28">
        <f>'Cena na poramnuvanje'!Y85*'Sreden kurs'!$D$22</f>
        <v>2035.1634300000001</v>
      </c>
      <c r="Z85" s="28">
        <f>'Cena na poramnuvanje'!Z85*'Sreden kurs'!$D$22</f>
        <v>2093.2030612003118</v>
      </c>
      <c r="AA85" s="29">
        <f>'Cena na poramnuvanje'!AA85*'Sreden kurs'!$D$22</f>
        <v>1767.7023750000001</v>
      </c>
    </row>
    <row r="86" spans="2:27" x14ac:dyDescent="0.25">
      <c r="B86" s="65"/>
      <c r="C86" s="6" t="s">
        <v>28</v>
      </c>
      <c r="D86" s="28">
        <f>'Cena na poramnuvanje'!D86*'Sreden kurs'!$D$22</f>
        <v>0</v>
      </c>
      <c r="E86" s="28">
        <f>'Cena na poramnuvanje'!E86*'Sreden kurs'!$D$22</f>
        <v>2403.4603770000003</v>
      </c>
      <c r="F86" s="28">
        <f>'Cena na poramnuvanje'!F86*'Sreden kurs'!$D$22</f>
        <v>0</v>
      </c>
      <c r="G86" s="28">
        <f>'Cena na poramnuvanje'!G86*'Sreden kurs'!$D$22</f>
        <v>0</v>
      </c>
      <c r="H86" s="28">
        <f>'Cena na poramnuvanje'!H86*'Sreden kurs'!$D$22</f>
        <v>0</v>
      </c>
      <c r="I86" s="28">
        <f>'Cena na poramnuvanje'!I86*'Sreden kurs'!$D$22</f>
        <v>0</v>
      </c>
      <c r="J86" s="28">
        <f>'Cena na poramnuvanje'!J86*'Sreden kurs'!$D$22</f>
        <v>0</v>
      </c>
      <c r="K86" s="28">
        <f>'Cena na poramnuvanje'!K86*'Sreden kurs'!$D$22</f>
        <v>0</v>
      </c>
      <c r="L86" s="28">
        <f>'Cena na poramnuvanje'!L86*'Sreden kurs'!$D$22</f>
        <v>0</v>
      </c>
      <c r="M86" s="28">
        <f>'Cena na poramnuvanje'!M86*'Sreden kurs'!$D$22</f>
        <v>0</v>
      </c>
      <c r="N86" s="28">
        <f>'Cena na poramnuvanje'!N86*'Sreden kurs'!$D$22</f>
        <v>0</v>
      </c>
      <c r="O86" s="28">
        <f>'Cena na poramnuvanje'!O86*'Sreden kurs'!$D$22</f>
        <v>0</v>
      </c>
      <c r="P86" s="28">
        <f>'Cena na poramnuvanje'!P86*'Sreden kurs'!$D$22</f>
        <v>0</v>
      </c>
      <c r="Q86" s="28">
        <f>'Cena na poramnuvanje'!Q86*'Sreden kurs'!$D$22</f>
        <v>0</v>
      </c>
      <c r="R86" s="28">
        <f>'Cena na poramnuvanje'!R86*'Sreden kurs'!$D$22</f>
        <v>0</v>
      </c>
      <c r="S86" s="28">
        <f>'Cena na poramnuvanje'!S86*'Sreden kurs'!$D$22</f>
        <v>0</v>
      </c>
      <c r="T86" s="28">
        <f>'Cena na poramnuvanje'!T86*'Sreden kurs'!$D$22</f>
        <v>0</v>
      </c>
      <c r="U86" s="28">
        <f>'Cena na poramnuvanje'!U86*'Sreden kurs'!$D$22</f>
        <v>0</v>
      </c>
      <c r="V86" s="28">
        <f>'Cena na poramnuvanje'!V86*'Sreden kurs'!$D$22</f>
        <v>0</v>
      </c>
      <c r="W86" s="28">
        <f>'Cena na poramnuvanje'!W86*'Sreden kurs'!$D$22</f>
        <v>0</v>
      </c>
      <c r="X86" s="28">
        <f>'Cena na poramnuvanje'!X86*'Sreden kurs'!$D$22</f>
        <v>0</v>
      </c>
      <c r="Y86" s="28">
        <f>'Cena na poramnuvanje'!Y86*'Sreden kurs'!$D$22</f>
        <v>0</v>
      </c>
      <c r="Z86" s="28">
        <f>'Cena na poramnuvanje'!Z86*'Sreden kurs'!$D$22</f>
        <v>0</v>
      </c>
      <c r="AA86" s="29">
        <f>'Cena na poramnuvanje'!AA86*'Sreden kurs'!$D$22</f>
        <v>0</v>
      </c>
    </row>
    <row r="87" spans="2:27" ht="15.75" thickBot="1" x14ac:dyDescent="0.3">
      <c r="B87" s="66"/>
      <c r="C87" s="9" t="s">
        <v>29</v>
      </c>
      <c r="D87" s="30">
        <f>'Cena na poramnuvanje'!D87*'Sreden kurs'!$D$22</f>
        <v>0</v>
      </c>
      <c r="E87" s="30">
        <f>'Cena na poramnuvanje'!E87*'Sreden kurs'!$D$22</f>
        <v>7210.3811310000001</v>
      </c>
      <c r="F87" s="30">
        <f>'Cena na poramnuvanje'!F87*'Sreden kurs'!$D$22</f>
        <v>0</v>
      </c>
      <c r="G87" s="30">
        <f>'Cena na poramnuvanje'!G87*'Sreden kurs'!$D$22</f>
        <v>0</v>
      </c>
      <c r="H87" s="30">
        <f>'Cena na poramnuvanje'!H87*'Sreden kurs'!$D$22</f>
        <v>0</v>
      </c>
      <c r="I87" s="30">
        <f>'Cena na poramnuvanje'!I87*'Sreden kurs'!$D$22</f>
        <v>0</v>
      </c>
      <c r="J87" s="30">
        <f>'Cena na poramnuvanje'!J87*'Sreden kurs'!$D$22</f>
        <v>0</v>
      </c>
      <c r="K87" s="30">
        <f>'Cena na poramnuvanje'!K87*'Sreden kurs'!$D$22</f>
        <v>0</v>
      </c>
      <c r="L87" s="30">
        <f>'Cena na poramnuvanje'!L87*'Sreden kurs'!$D$22</f>
        <v>0</v>
      </c>
      <c r="M87" s="30">
        <f>'Cena na poramnuvanje'!M87*'Sreden kurs'!$D$22</f>
        <v>0</v>
      </c>
      <c r="N87" s="30">
        <f>'Cena na poramnuvanje'!N87*'Sreden kurs'!$D$22</f>
        <v>0</v>
      </c>
      <c r="O87" s="30">
        <f>'Cena na poramnuvanje'!O87*'Sreden kurs'!$D$22</f>
        <v>0</v>
      </c>
      <c r="P87" s="30">
        <f>'Cena na poramnuvanje'!P87*'Sreden kurs'!$D$22</f>
        <v>0</v>
      </c>
      <c r="Q87" s="30">
        <f>'Cena na poramnuvanje'!Q87*'Sreden kurs'!$D$22</f>
        <v>0</v>
      </c>
      <c r="R87" s="30">
        <f>'Cena na poramnuvanje'!R87*'Sreden kurs'!$D$22</f>
        <v>0</v>
      </c>
      <c r="S87" s="30">
        <f>'Cena na poramnuvanje'!S87*'Sreden kurs'!$D$22</f>
        <v>0</v>
      </c>
      <c r="T87" s="30">
        <f>'Cena na poramnuvanje'!T87*'Sreden kurs'!$D$22</f>
        <v>0</v>
      </c>
      <c r="U87" s="30">
        <f>'Cena na poramnuvanje'!U87*'Sreden kurs'!$D$22</f>
        <v>0</v>
      </c>
      <c r="V87" s="30">
        <f>'Cena na poramnuvanje'!V87*'Sreden kurs'!$D$22</f>
        <v>0</v>
      </c>
      <c r="W87" s="30">
        <f>'Cena na poramnuvanje'!W87*'Sreden kurs'!$D$22</f>
        <v>0</v>
      </c>
      <c r="X87" s="30">
        <f>'Cena na poramnuvanje'!X87*'Sreden kurs'!$D$22</f>
        <v>0</v>
      </c>
      <c r="Y87" s="30">
        <f>'Cena na poramnuvanje'!Y87*'Sreden kurs'!$D$22</f>
        <v>0</v>
      </c>
      <c r="Z87" s="30">
        <f>'Cena na poramnuvanje'!Z87*'Sreden kurs'!$D$22</f>
        <v>0</v>
      </c>
      <c r="AA87" s="31">
        <f>'Cena na poramnuvanje'!AA87*'Sreden kurs'!$D$22</f>
        <v>0</v>
      </c>
    </row>
    <row r="88" spans="2:27" ht="15.75" thickTop="1" x14ac:dyDescent="0.25">
      <c r="B88" s="64" t="str">
        <f>'Cena na poramnuvanje'!B88:B91</f>
        <v>22.07.2021</v>
      </c>
      <c r="C88" s="6" t="s">
        <v>26</v>
      </c>
      <c r="D88" s="28">
        <f>'Cena na poramnuvanje'!D88*'Sreden kurs'!$D$23</f>
        <v>0</v>
      </c>
      <c r="E88" s="28">
        <f>'Cena na poramnuvanje'!E88*'Sreden kurs'!$D$23</f>
        <v>0</v>
      </c>
      <c r="F88" s="28">
        <f>'Cena na poramnuvanje'!F88*'Sreden kurs'!$D$23</f>
        <v>0</v>
      </c>
      <c r="G88" s="28">
        <f>'Cena na poramnuvanje'!G88*'Sreden kurs'!$D$23</f>
        <v>0</v>
      </c>
      <c r="H88" s="28">
        <f>'Cena na poramnuvanje'!H88*'Sreden kurs'!$D$23</f>
        <v>0</v>
      </c>
      <c r="I88" s="28">
        <f>'Cena na poramnuvanje'!I88*'Sreden kurs'!$D$23</f>
        <v>0</v>
      </c>
      <c r="J88" s="28">
        <f>'Cena na poramnuvanje'!J88*'Sreden kurs'!$D$23</f>
        <v>0</v>
      </c>
      <c r="K88" s="28">
        <f>'Cena na poramnuvanje'!K88*'Sreden kurs'!$D$23</f>
        <v>0</v>
      </c>
      <c r="L88" s="28">
        <f>'Cena na poramnuvanje'!L88*'Sreden kurs'!$D$23</f>
        <v>0</v>
      </c>
      <c r="M88" s="28">
        <f>'Cena na poramnuvanje'!M88*'Sreden kurs'!$D$23</f>
        <v>6493.5364599999984</v>
      </c>
      <c r="N88" s="28">
        <f>'Cena na poramnuvanje'!N88*'Sreden kurs'!$D$23</f>
        <v>6493.5364599999994</v>
      </c>
      <c r="O88" s="28">
        <f>'Cena na poramnuvanje'!O88*'Sreden kurs'!$D$23</f>
        <v>0</v>
      </c>
      <c r="P88" s="28">
        <f>'Cena na poramnuvanje'!P88*'Sreden kurs'!$D$23</f>
        <v>0</v>
      </c>
      <c r="Q88" s="28">
        <f>'Cena na poramnuvanje'!Q88*'Sreden kurs'!$D$23</f>
        <v>0</v>
      </c>
      <c r="R88" s="28">
        <f>'Cena na poramnuvanje'!R88*'Sreden kurs'!$D$23</f>
        <v>0</v>
      </c>
      <c r="S88" s="28">
        <f>'Cena na poramnuvanje'!S88*'Sreden kurs'!$D$23</f>
        <v>0</v>
      </c>
      <c r="T88" s="28">
        <f>'Cena na poramnuvanje'!T88*'Sreden kurs'!$D$23</f>
        <v>0</v>
      </c>
      <c r="U88" s="28">
        <f>'Cena na poramnuvanje'!U88*'Sreden kurs'!$D$23</f>
        <v>0</v>
      </c>
      <c r="V88" s="28">
        <f>'Cena na poramnuvanje'!V88*'Sreden kurs'!$D$23</f>
        <v>0</v>
      </c>
      <c r="W88" s="28">
        <f>'Cena na poramnuvanje'!W88*'Sreden kurs'!$D$23</f>
        <v>0</v>
      </c>
      <c r="X88" s="28">
        <f>'Cena na poramnuvanje'!X88*'Sreden kurs'!$D$23</f>
        <v>0</v>
      </c>
      <c r="Y88" s="28">
        <f>'Cena na poramnuvanje'!Y88*'Sreden kurs'!$D$23</f>
        <v>0</v>
      </c>
      <c r="Z88" s="28">
        <f>'Cena na poramnuvanje'!Z88*'Sreden kurs'!$D$23</f>
        <v>0</v>
      </c>
      <c r="AA88" s="29">
        <f>'Cena na poramnuvanje'!AA88*'Sreden kurs'!$D$23</f>
        <v>0</v>
      </c>
    </row>
    <row r="89" spans="2:27" x14ac:dyDescent="0.25">
      <c r="B89" s="65"/>
      <c r="C89" s="6" t="s">
        <v>27</v>
      </c>
      <c r="D89" s="28">
        <f>'Cena na poramnuvanje'!D89*'Sreden kurs'!$D$23</f>
        <v>1698.4329497196261</v>
      </c>
      <c r="E89" s="28">
        <f>'Cena na poramnuvanje'!E89*'Sreden kurs'!$D$23</f>
        <v>1433.23866</v>
      </c>
      <c r="F89" s="28">
        <f>'Cena na poramnuvanje'!F89*'Sreden kurs'!$D$23</f>
        <v>1407.8957347826085</v>
      </c>
      <c r="G89" s="28">
        <f>'Cena na poramnuvanje'!G89*'Sreden kurs'!$D$23</f>
        <v>1388.96874</v>
      </c>
      <c r="H89" s="28">
        <f>'Cena na poramnuvanje'!H89*'Sreden kurs'!$D$23</f>
        <v>1372.9823799999999</v>
      </c>
      <c r="I89" s="28">
        <f>'Cena na poramnuvanje'!I89*'Sreden kurs'!$D$23</f>
        <v>1621.0270093612155</v>
      </c>
      <c r="J89" s="28">
        <f>'Cena na poramnuvanje'!J89*'Sreden kurs'!$D$23</f>
        <v>1972.0087303267974</v>
      </c>
      <c r="K89" s="28">
        <f>'Cena na poramnuvanje'!K89*'Sreden kurs'!$D$23</f>
        <v>2160.5931267098863</v>
      </c>
      <c r="L89" s="28">
        <f>'Cena na poramnuvanje'!L89*'Sreden kurs'!$D$23</f>
        <v>1947.2814541935481</v>
      </c>
      <c r="M89" s="28">
        <f>'Cena na poramnuvanje'!M89*'Sreden kurs'!$D$23</f>
        <v>0</v>
      </c>
      <c r="N89" s="28">
        <f>'Cena na poramnuvanje'!N89*'Sreden kurs'!$D$23</f>
        <v>0</v>
      </c>
      <c r="O89" s="28">
        <f>'Cena na poramnuvanje'!O89*'Sreden kurs'!$D$23</f>
        <v>2624.83734</v>
      </c>
      <c r="P89" s="28">
        <f>'Cena na poramnuvanje'!P89*'Sreden kurs'!$D$23</f>
        <v>2634.0602400000002</v>
      </c>
      <c r="Q89" s="28">
        <f>'Cena na poramnuvanje'!Q89*'Sreden kurs'!$D$23</f>
        <v>2416.3997999999997</v>
      </c>
      <c r="R89" s="28">
        <f>'Cena na poramnuvanje'!R89*'Sreden kurs'!$D$23</f>
        <v>2542.4461000000001</v>
      </c>
      <c r="S89" s="28">
        <f>'Cena na poramnuvanje'!S89*'Sreden kurs'!$D$23</f>
        <v>1842.7396721438452</v>
      </c>
      <c r="T89" s="28">
        <f>'Cena na poramnuvanje'!T89*'Sreden kurs'!$D$23</f>
        <v>1664.0208848511099</v>
      </c>
      <c r="U89" s="28">
        <f>'Cena na poramnuvanje'!U89*'Sreden kurs'!$D$23</f>
        <v>1674.5515868085104</v>
      </c>
      <c r="V89" s="28">
        <f>'Cena na poramnuvanje'!V89*'Sreden kurs'!$D$23</f>
        <v>1776.3305399999999</v>
      </c>
      <c r="W89" s="28">
        <f>'Cena na poramnuvanje'!W89*'Sreden kurs'!$D$23</f>
        <v>1887.6201999999998</v>
      </c>
      <c r="X89" s="28">
        <f>'Cena na poramnuvanje'!X89*'Sreden kurs'!$D$23</f>
        <v>1942.9576</v>
      </c>
      <c r="Y89" s="28">
        <f>'Cena na poramnuvanje'!Y89*'Sreden kurs'!$D$23</f>
        <v>3137.0157200000003</v>
      </c>
      <c r="Z89" s="28">
        <f>'Cena na poramnuvanje'!Z89*'Sreden kurs'!$D$23</f>
        <v>2983.9155799999999</v>
      </c>
      <c r="AA89" s="29">
        <f>'Cena na poramnuvanje'!AA89*'Sreden kurs'!$D$23</f>
        <v>2580.5674199999999</v>
      </c>
    </row>
    <row r="90" spans="2:27" x14ac:dyDescent="0.25">
      <c r="B90" s="65"/>
      <c r="C90" s="6" t="s">
        <v>28</v>
      </c>
      <c r="D90" s="28">
        <f>'Cena na poramnuvanje'!D90*'Sreden kurs'!$D$23</f>
        <v>0</v>
      </c>
      <c r="E90" s="28">
        <f>'Cena na poramnuvanje'!E90*'Sreden kurs'!$D$23</f>
        <v>0</v>
      </c>
      <c r="F90" s="28">
        <f>'Cena na poramnuvanje'!F90*'Sreden kurs'!$D$23</f>
        <v>0</v>
      </c>
      <c r="G90" s="28">
        <f>'Cena na poramnuvanje'!G90*'Sreden kurs'!$D$23</f>
        <v>0</v>
      </c>
      <c r="H90" s="28">
        <f>'Cena na poramnuvanje'!H90*'Sreden kurs'!$D$23</f>
        <v>0</v>
      </c>
      <c r="I90" s="28">
        <f>'Cena na poramnuvanje'!I90*'Sreden kurs'!$D$23</f>
        <v>0</v>
      </c>
      <c r="J90" s="28">
        <f>'Cena na poramnuvanje'!J90*'Sreden kurs'!$D$23</f>
        <v>0</v>
      </c>
      <c r="K90" s="28">
        <f>'Cena na poramnuvanje'!K90*'Sreden kurs'!$D$23</f>
        <v>0</v>
      </c>
      <c r="L90" s="28">
        <f>'Cena na poramnuvanje'!L90*'Sreden kurs'!$D$23</f>
        <v>0</v>
      </c>
      <c r="M90" s="28">
        <f>'Cena na poramnuvanje'!M90*'Sreden kurs'!$D$23</f>
        <v>0</v>
      </c>
      <c r="N90" s="28">
        <f>'Cena na poramnuvanje'!N90*'Sreden kurs'!$D$23</f>
        <v>0</v>
      </c>
      <c r="O90" s="28">
        <f>'Cena na poramnuvanje'!O90*'Sreden kurs'!$D$23</f>
        <v>0</v>
      </c>
      <c r="P90" s="28">
        <f>'Cena na poramnuvanje'!P90*'Sreden kurs'!$D$23</f>
        <v>0</v>
      </c>
      <c r="Q90" s="28">
        <f>'Cena na poramnuvanje'!Q90*'Sreden kurs'!$D$23</f>
        <v>0</v>
      </c>
      <c r="R90" s="28">
        <f>'Cena na poramnuvanje'!R90*'Sreden kurs'!$D$23</f>
        <v>0</v>
      </c>
      <c r="S90" s="28">
        <f>'Cena na poramnuvanje'!S90*'Sreden kurs'!$D$23</f>
        <v>0</v>
      </c>
      <c r="T90" s="28">
        <f>'Cena na poramnuvanje'!T90*'Sreden kurs'!$D$23</f>
        <v>0</v>
      </c>
      <c r="U90" s="28">
        <f>'Cena na poramnuvanje'!U90*'Sreden kurs'!$D$23</f>
        <v>0</v>
      </c>
      <c r="V90" s="28">
        <f>'Cena na poramnuvanje'!V90*'Sreden kurs'!$D$23</f>
        <v>0</v>
      </c>
      <c r="W90" s="28">
        <f>'Cena na poramnuvanje'!W90*'Sreden kurs'!$D$23</f>
        <v>0</v>
      </c>
      <c r="X90" s="28">
        <f>'Cena na poramnuvanje'!X90*'Sreden kurs'!$D$23</f>
        <v>0</v>
      </c>
      <c r="Y90" s="28">
        <f>'Cena na poramnuvanje'!Y90*'Sreden kurs'!$D$23</f>
        <v>0</v>
      </c>
      <c r="Z90" s="28">
        <f>'Cena na poramnuvanje'!Z90*'Sreden kurs'!$D$23</f>
        <v>0</v>
      </c>
      <c r="AA90" s="29">
        <f>'Cena na poramnuvanje'!AA90*'Sreden kurs'!$D$23</f>
        <v>0</v>
      </c>
    </row>
    <row r="91" spans="2:27" ht="15.75" thickBot="1" x14ac:dyDescent="0.3">
      <c r="B91" s="66"/>
      <c r="C91" s="9" t="s">
        <v>29</v>
      </c>
      <c r="D91" s="30">
        <f>'Cena na poramnuvanje'!D91*'Sreden kurs'!$D$23</f>
        <v>0</v>
      </c>
      <c r="E91" s="30">
        <f>'Cena na poramnuvanje'!E91*'Sreden kurs'!$D$23</f>
        <v>0</v>
      </c>
      <c r="F91" s="30">
        <f>'Cena na poramnuvanje'!F91*'Sreden kurs'!$D$23</f>
        <v>0</v>
      </c>
      <c r="G91" s="30">
        <f>'Cena na poramnuvanje'!G91*'Sreden kurs'!$D$23</f>
        <v>0</v>
      </c>
      <c r="H91" s="30">
        <f>'Cena na poramnuvanje'!H91*'Sreden kurs'!$D$23</f>
        <v>0</v>
      </c>
      <c r="I91" s="30">
        <f>'Cena na poramnuvanje'!I91*'Sreden kurs'!$D$23</f>
        <v>0</v>
      </c>
      <c r="J91" s="30">
        <f>'Cena na poramnuvanje'!J91*'Sreden kurs'!$D$23</f>
        <v>0</v>
      </c>
      <c r="K91" s="30">
        <f>'Cena na poramnuvanje'!K91*'Sreden kurs'!$D$23</f>
        <v>0</v>
      </c>
      <c r="L91" s="30">
        <f>'Cena na poramnuvanje'!L91*'Sreden kurs'!$D$23</f>
        <v>0</v>
      </c>
      <c r="M91" s="30">
        <f>'Cena na poramnuvanje'!M91*'Sreden kurs'!$D$23</f>
        <v>0</v>
      </c>
      <c r="N91" s="30">
        <f>'Cena na poramnuvanje'!N91*'Sreden kurs'!$D$23</f>
        <v>0</v>
      </c>
      <c r="O91" s="30">
        <f>'Cena na poramnuvanje'!O91*'Sreden kurs'!$D$23</f>
        <v>0</v>
      </c>
      <c r="P91" s="30">
        <f>'Cena na poramnuvanje'!P91*'Sreden kurs'!$D$23</f>
        <v>0</v>
      </c>
      <c r="Q91" s="30">
        <f>'Cena na poramnuvanje'!Q91*'Sreden kurs'!$D$23</f>
        <v>0</v>
      </c>
      <c r="R91" s="30">
        <f>'Cena na poramnuvanje'!R91*'Sreden kurs'!$D$23</f>
        <v>0</v>
      </c>
      <c r="S91" s="30">
        <f>'Cena na poramnuvanje'!S91*'Sreden kurs'!$D$23</f>
        <v>0</v>
      </c>
      <c r="T91" s="30">
        <f>'Cena na poramnuvanje'!T91*'Sreden kurs'!$D$23</f>
        <v>0</v>
      </c>
      <c r="U91" s="30">
        <f>'Cena na poramnuvanje'!U91*'Sreden kurs'!$D$23</f>
        <v>0</v>
      </c>
      <c r="V91" s="30">
        <f>'Cena na poramnuvanje'!V91*'Sreden kurs'!$D$23</f>
        <v>0</v>
      </c>
      <c r="W91" s="30">
        <f>'Cena na poramnuvanje'!W91*'Sreden kurs'!$D$23</f>
        <v>0</v>
      </c>
      <c r="X91" s="30">
        <f>'Cena na poramnuvanje'!X91*'Sreden kurs'!$D$23</f>
        <v>0</v>
      </c>
      <c r="Y91" s="30">
        <f>'Cena na poramnuvanje'!Y91*'Sreden kurs'!$D$23</f>
        <v>0</v>
      </c>
      <c r="Z91" s="30">
        <f>'Cena na poramnuvanje'!Z91*'Sreden kurs'!$D$23</f>
        <v>0</v>
      </c>
      <c r="AA91" s="31">
        <f>'Cena na poramnuvanje'!AA91*'Sreden kurs'!$D$23</f>
        <v>0</v>
      </c>
    </row>
    <row r="92" spans="2:27" ht="15.75" thickTop="1" x14ac:dyDescent="0.25">
      <c r="B92" s="64" t="str">
        <f>'Cena na poramnuvanje'!B92:B95</f>
        <v>23.07.2021</v>
      </c>
      <c r="C92" s="6" t="s">
        <v>26</v>
      </c>
      <c r="D92" s="28">
        <f>'Cena na poramnuvanje'!D92*'Sreden kurs'!$D$24</f>
        <v>6493.8216069999999</v>
      </c>
      <c r="E92" s="28">
        <f>'Cena na poramnuvanje'!E92*'Sreden kurs'!$D$24</f>
        <v>0</v>
      </c>
      <c r="F92" s="28">
        <f>'Cena na poramnuvanje'!F92*'Sreden kurs'!$D$24</f>
        <v>0</v>
      </c>
      <c r="G92" s="28">
        <f>'Cena na poramnuvanje'!G92*'Sreden kurs'!$D$24</f>
        <v>0</v>
      </c>
      <c r="H92" s="28">
        <f>'Cena na poramnuvanje'!H92*'Sreden kurs'!$D$24</f>
        <v>0</v>
      </c>
      <c r="I92" s="28">
        <f>'Cena na poramnuvanje'!I92*'Sreden kurs'!$D$24</f>
        <v>0</v>
      </c>
      <c r="J92" s="28">
        <f>'Cena na poramnuvanje'!J92*'Sreden kurs'!$D$24</f>
        <v>0</v>
      </c>
      <c r="K92" s="28">
        <f>'Cena na poramnuvanje'!K92*'Sreden kurs'!$D$24</f>
        <v>0</v>
      </c>
      <c r="L92" s="28">
        <f>'Cena na poramnuvanje'!L92*'Sreden kurs'!$D$24</f>
        <v>0</v>
      </c>
      <c r="M92" s="28">
        <f>'Cena na poramnuvanje'!M92*'Sreden kurs'!$D$24</f>
        <v>6009.4998287898825</v>
      </c>
      <c r="N92" s="28">
        <f>'Cena na poramnuvanje'!N92*'Sreden kurs'!$D$24</f>
        <v>6493.8216070000008</v>
      </c>
      <c r="O92" s="28">
        <f>'Cena na poramnuvanje'!O92*'Sreden kurs'!$D$24</f>
        <v>6493.8216069999999</v>
      </c>
      <c r="P92" s="28">
        <f>'Cena na poramnuvanje'!P92*'Sreden kurs'!$D$24</f>
        <v>5955.0305466682594</v>
      </c>
      <c r="Q92" s="28">
        <f>'Cena na poramnuvanje'!Q92*'Sreden kurs'!$D$24</f>
        <v>5622.731690333334</v>
      </c>
      <c r="R92" s="28">
        <f>'Cena na poramnuvanje'!R92*'Sreden kurs'!$D$24</f>
        <v>5621.911841000001</v>
      </c>
      <c r="S92" s="28">
        <f>'Cena na poramnuvanje'!S92*'Sreden kurs'!$D$24</f>
        <v>5621.911841000001</v>
      </c>
      <c r="T92" s="28">
        <f>'Cena na poramnuvanje'!T92*'Sreden kurs'!$D$24</f>
        <v>0</v>
      </c>
      <c r="U92" s="28">
        <f>'Cena na poramnuvanje'!U92*'Sreden kurs'!$D$24</f>
        <v>6493.8216069999999</v>
      </c>
      <c r="V92" s="28">
        <f>'Cena na poramnuvanje'!V92*'Sreden kurs'!$D$24</f>
        <v>5757.6819660740111</v>
      </c>
      <c r="W92" s="28">
        <f>'Cena na poramnuvanje'!W92*'Sreden kurs'!$D$24</f>
        <v>5622.5267279999998</v>
      </c>
      <c r="X92" s="28">
        <f>'Cena na poramnuvanje'!X92*'Sreden kurs'!$D$24</f>
        <v>6493.8216069999989</v>
      </c>
      <c r="Y92" s="28">
        <f>'Cena na poramnuvanje'!Y92*'Sreden kurs'!$D$24</f>
        <v>6493.8216069999999</v>
      </c>
      <c r="Z92" s="28">
        <f>'Cena na poramnuvanje'!Z92*'Sreden kurs'!$D$24</f>
        <v>6493.8216069999999</v>
      </c>
      <c r="AA92" s="29">
        <f>'Cena na poramnuvanje'!AA92*'Sreden kurs'!$D$24</f>
        <v>0</v>
      </c>
    </row>
    <row r="93" spans="2:27" x14ac:dyDescent="0.25">
      <c r="B93" s="65"/>
      <c r="C93" s="6" t="s">
        <v>27</v>
      </c>
      <c r="D93" s="28">
        <f>'Cena na poramnuvanje'!D93*'Sreden kurs'!$D$24</f>
        <v>0</v>
      </c>
      <c r="E93" s="28">
        <f>'Cena na poramnuvanje'!E93*'Sreden kurs'!$D$24</f>
        <v>0</v>
      </c>
      <c r="F93" s="28">
        <f>'Cena na poramnuvanje'!F93*'Sreden kurs'!$D$24</f>
        <v>1416.8290978947371</v>
      </c>
      <c r="G93" s="28">
        <f>'Cena na poramnuvanje'!G93*'Sreden kurs'!$D$24</f>
        <v>1390.8743940000002</v>
      </c>
      <c r="H93" s="28">
        <f>'Cena na poramnuvanje'!H93*'Sreden kurs'!$D$24</f>
        <v>1418.5443090000001</v>
      </c>
      <c r="I93" s="28">
        <f>'Cena na poramnuvanje'!I93*'Sreden kurs'!$D$24</f>
        <v>1714.3835383965745</v>
      </c>
      <c r="J93" s="28">
        <f>'Cena na poramnuvanje'!J93*'Sreden kurs'!$D$24</f>
        <v>1957.6073022745097</v>
      </c>
      <c r="K93" s="28">
        <f>'Cena na poramnuvanje'!K93*'Sreden kurs'!$D$24</f>
        <v>2197.7339067272724</v>
      </c>
      <c r="L93" s="28">
        <f>'Cena na poramnuvanje'!L93*'Sreden kurs'!$D$24</f>
        <v>1977.289452478261</v>
      </c>
      <c r="M93" s="28">
        <f>'Cena na poramnuvanje'!M93*'Sreden kurs'!$D$24</f>
        <v>0</v>
      </c>
      <c r="N93" s="28">
        <f>'Cena na poramnuvanje'!N93*'Sreden kurs'!$D$24</f>
        <v>0</v>
      </c>
      <c r="O93" s="28">
        <f>'Cena na poramnuvanje'!O93*'Sreden kurs'!$D$24</f>
        <v>0</v>
      </c>
      <c r="P93" s="28">
        <f>'Cena na poramnuvanje'!P93*'Sreden kurs'!$D$24</f>
        <v>0</v>
      </c>
      <c r="Q93" s="28">
        <f>'Cena na poramnuvanje'!Q93*'Sreden kurs'!$D$24</f>
        <v>0</v>
      </c>
      <c r="R93" s="28">
        <f>'Cena na poramnuvanje'!R93*'Sreden kurs'!$D$24</f>
        <v>0</v>
      </c>
      <c r="S93" s="28">
        <f>'Cena na poramnuvanje'!S93*'Sreden kurs'!$D$24</f>
        <v>0</v>
      </c>
      <c r="T93" s="28">
        <f>'Cena na poramnuvanje'!T93*'Sreden kurs'!$D$24</f>
        <v>2792.2018669999998</v>
      </c>
      <c r="U93" s="28">
        <f>'Cena na poramnuvanje'!U93*'Sreden kurs'!$D$24</f>
        <v>0</v>
      </c>
      <c r="V93" s="28">
        <f>'Cena na poramnuvanje'!V93*'Sreden kurs'!$D$24</f>
        <v>0</v>
      </c>
      <c r="W93" s="28">
        <f>'Cena na poramnuvanje'!W93*'Sreden kurs'!$D$24</f>
        <v>0</v>
      </c>
      <c r="X93" s="28">
        <f>'Cena na poramnuvanje'!X93*'Sreden kurs'!$D$24</f>
        <v>0</v>
      </c>
      <c r="Y93" s="28">
        <f>'Cena na poramnuvanje'!Y93*'Sreden kurs'!$D$24</f>
        <v>0</v>
      </c>
      <c r="Z93" s="28">
        <f>'Cena na poramnuvanje'!Z93*'Sreden kurs'!$D$24</f>
        <v>0</v>
      </c>
      <c r="AA93" s="29">
        <f>'Cena na poramnuvanje'!AA93*'Sreden kurs'!$D$24</f>
        <v>2764.5319520000003</v>
      </c>
    </row>
    <row r="94" spans="2:27" x14ac:dyDescent="0.25">
      <c r="B94" s="65"/>
      <c r="C94" s="6" t="s">
        <v>28</v>
      </c>
      <c r="D94" s="28">
        <f>'Cena na poramnuvanje'!D94*'Sreden kurs'!$D$24</f>
        <v>0</v>
      </c>
      <c r="E94" s="28">
        <f>'Cena na poramnuvanje'!E94*'Sreden kurs'!$D$24</f>
        <v>2462.6224349999998</v>
      </c>
      <c r="F94" s="28">
        <f>'Cena na poramnuvanje'!F94*'Sreden kurs'!$D$24</f>
        <v>0</v>
      </c>
      <c r="G94" s="28">
        <f>'Cena na poramnuvanje'!G94*'Sreden kurs'!$D$24</f>
        <v>0</v>
      </c>
      <c r="H94" s="28">
        <f>'Cena na poramnuvanje'!H94*'Sreden kurs'!$D$24</f>
        <v>0</v>
      </c>
      <c r="I94" s="28">
        <f>'Cena na poramnuvanje'!I94*'Sreden kurs'!$D$24</f>
        <v>0</v>
      </c>
      <c r="J94" s="28">
        <f>'Cena na poramnuvanje'!J94*'Sreden kurs'!$D$24</f>
        <v>0</v>
      </c>
      <c r="K94" s="28">
        <f>'Cena na poramnuvanje'!K94*'Sreden kurs'!$D$24</f>
        <v>0</v>
      </c>
      <c r="L94" s="28">
        <f>'Cena na poramnuvanje'!L94*'Sreden kurs'!$D$24</f>
        <v>0</v>
      </c>
      <c r="M94" s="28">
        <f>'Cena na poramnuvanje'!M94*'Sreden kurs'!$D$24</f>
        <v>0</v>
      </c>
      <c r="N94" s="28">
        <f>'Cena na poramnuvanje'!N94*'Sreden kurs'!$D$24</f>
        <v>0</v>
      </c>
      <c r="O94" s="28">
        <f>'Cena na poramnuvanje'!O94*'Sreden kurs'!$D$24</f>
        <v>0</v>
      </c>
      <c r="P94" s="28">
        <f>'Cena na poramnuvanje'!P94*'Sreden kurs'!$D$24</f>
        <v>0</v>
      </c>
      <c r="Q94" s="28">
        <f>'Cena na poramnuvanje'!Q94*'Sreden kurs'!$D$24</f>
        <v>0</v>
      </c>
      <c r="R94" s="28">
        <f>'Cena na poramnuvanje'!R94*'Sreden kurs'!$D$24</f>
        <v>0</v>
      </c>
      <c r="S94" s="28">
        <f>'Cena na poramnuvanje'!S94*'Sreden kurs'!$D$24</f>
        <v>0</v>
      </c>
      <c r="T94" s="28">
        <f>'Cena na poramnuvanje'!T94*'Sreden kurs'!$D$24</f>
        <v>0</v>
      </c>
      <c r="U94" s="28">
        <f>'Cena na poramnuvanje'!U94*'Sreden kurs'!$D$24</f>
        <v>0</v>
      </c>
      <c r="V94" s="28">
        <f>'Cena na poramnuvanje'!V94*'Sreden kurs'!$D$24</f>
        <v>0</v>
      </c>
      <c r="W94" s="28">
        <f>'Cena na poramnuvanje'!W94*'Sreden kurs'!$D$24</f>
        <v>0</v>
      </c>
      <c r="X94" s="28">
        <f>'Cena na poramnuvanje'!X94*'Sreden kurs'!$D$24</f>
        <v>0</v>
      </c>
      <c r="Y94" s="28">
        <f>'Cena na poramnuvanje'!Y94*'Sreden kurs'!$D$24</f>
        <v>0</v>
      </c>
      <c r="Z94" s="28">
        <f>'Cena na poramnuvanje'!Z94*'Sreden kurs'!$D$24</f>
        <v>0</v>
      </c>
      <c r="AA94" s="29">
        <f>'Cena na poramnuvanje'!AA94*'Sreden kurs'!$D$24</f>
        <v>0</v>
      </c>
    </row>
    <row r="95" spans="2:27" ht="15.75" thickBot="1" x14ac:dyDescent="0.3">
      <c r="B95" s="66"/>
      <c r="C95" s="9" t="s">
        <v>29</v>
      </c>
      <c r="D95" s="30">
        <f>'Cena na poramnuvanje'!D95*'Sreden kurs'!$D$24</f>
        <v>0</v>
      </c>
      <c r="E95" s="30">
        <f>'Cena na poramnuvanje'!E95*'Sreden kurs'!$D$24</f>
        <v>7387.8673050000007</v>
      </c>
      <c r="F95" s="30">
        <f>'Cena na poramnuvanje'!F95*'Sreden kurs'!$D$24</f>
        <v>0</v>
      </c>
      <c r="G95" s="30">
        <f>'Cena na poramnuvanje'!G95*'Sreden kurs'!$D$24</f>
        <v>0</v>
      </c>
      <c r="H95" s="30">
        <f>'Cena na poramnuvanje'!H95*'Sreden kurs'!$D$24</f>
        <v>0</v>
      </c>
      <c r="I95" s="30">
        <f>'Cena na poramnuvanje'!I95*'Sreden kurs'!$D$24</f>
        <v>0</v>
      </c>
      <c r="J95" s="30">
        <f>'Cena na poramnuvanje'!J95*'Sreden kurs'!$D$24</f>
        <v>0</v>
      </c>
      <c r="K95" s="30">
        <f>'Cena na poramnuvanje'!K95*'Sreden kurs'!$D$24</f>
        <v>0</v>
      </c>
      <c r="L95" s="30">
        <f>'Cena na poramnuvanje'!L95*'Sreden kurs'!$D$24</f>
        <v>0</v>
      </c>
      <c r="M95" s="30">
        <f>'Cena na poramnuvanje'!M95*'Sreden kurs'!$D$24</f>
        <v>0</v>
      </c>
      <c r="N95" s="30">
        <f>'Cena na poramnuvanje'!N95*'Sreden kurs'!$D$24</f>
        <v>0</v>
      </c>
      <c r="O95" s="30">
        <f>'Cena na poramnuvanje'!O95*'Sreden kurs'!$D$24</f>
        <v>0</v>
      </c>
      <c r="P95" s="30">
        <f>'Cena na poramnuvanje'!P95*'Sreden kurs'!$D$24</f>
        <v>0</v>
      </c>
      <c r="Q95" s="30">
        <f>'Cena na poramnuvanje'!Q95*'Sreden kurs'!$D$24</f>
        <v>0</v>
      </c>
      <c r="R95" s="30">
        <f>'Cena na poramnuvanje'!R95*'Sreden kurs'!$D$24</f>
        <v>0</v>
      </c>
      <c r="S95" s="30">
        <f>'Cena na poramnuvanje'!S95*'Sreden kurs'!$D$24</f>
        <v>0</v>
      </c>
      <c r="T95" s="30">
        <f>'Cena na poramnuvanje'!T95*'Sreden kurs'!$D$24</f>
        <v>0</v>
      </c>
      <c r="U95" s="30">
        <f>'Cena na poramnuvanje'!U95*'Sreden kurs'!$D$24</f>
        <v>0</v>
      </c>
      <c r="V95" s="30">
        <f>'Cena na poramnuvanje'!V95*'Sreden kurs'!$D$24</f>
        <v>0</v>
      </c>
      <c r="W95" s="30">
        <f>'Cena na poramnuvanje'!W95*'Sreden kurs'!$D$24</f>
        <v>0</v>
      </c>
      <c r="X95" s="30">
        <f>'Cena na poramnuvanje'!X95*'Sreden kurs'!$D$24</f>
        <v>0</v>
      </c>
      <c r="Y95" s="30">
        <f>'Cena na poramnuvanje'!Y95*'Sreden kurs'!$D$24</f>
        <v>0</v>
      </c>
      <c r="Z95" s="30">
        <f>'Cena na poramnuvanje'!Z95*'Sreden kurs'!$D$24</f>
        <v>0</v>
      </c>
      <c r="AA95" s="31">
        <f>'Cena na poramnuvanje'!AA95*'Sreden kurs'!$D$24</f>
        <v>0</v>
      </c>
    </row>
    <row r="96" spans="2:27" ht="15.75" thickTop="1" x14ac:dyDescent="0.25">
      <c r="B96" s="64" t="str">
        <f>'Cena na poramnuvanje'!B96:B99</f>
        <v>24.07.2021</v>
      </c>
      <c r="C96" s="6" t="s">
        <v>26</v>
      </c>
      <c r="D96" s="28">
        <f>'Cena na poramnuvanje'!D96*'Sreden kurs'!$D$25</f>
        <v>6493.5153380000002</v>
      </c>
      <c r="E96" s="28">
        <f>'Cena na poramnuvanje'!E96*'Sreden kurs'!$D$25</f>
        <v>0</v>
      </c>
      <c r="F96" s="28">
        <f>'Cena na poramnuvanje'!F96*'Sreden kurs'!$D$25</f>
        <v>0</v>
      </c>
      <c r="G96" s="28">
        <f>'Cena na poramnuvanje'!G96*'Sreden kurs'!$D$25</f>
        <v>0</v>
      </c>
      <c r="H96" s="28">
        <f>'Cena na poramnuvanje'!H96*'Sreden kurs'!$D$25</f>
        <v>0</v>
      </c>
      <c r="I96" s="28">
        <f>'Cena na poramnuvanje'!I96*'Sreden kurs'!$D$25</f>
        <v>0</v>
      </c>
      <c r="J96" s="28">
        <f>'Cena na poramnuvanje'!J96*'Sreden kurs'!$D$25</f>
        <v>0</v>
      </c>
      <c r="K96" s="28">
        <f>'Cena na poramnuvanje'!K96*'Sreden kurs'!$D$25</f>
        <v>0</v>
      </c>
      <c r="L96" s="28">
        <f>'Cena na poramnuvanje'!L96*'Sreden kurs'!$D$25</f>
        <v>0</v>
      </c>
      <c r="M96" s="28">
        <f>'Cena na poramnuvanje'!M96*'Sreden kurs'!$D$25</f>
        <v>6493.5153380000002</v>
      </c>
      <c r="N96" s="28">
        <f>'Cena na poramnuvanje'!N96*'Sreden kurs'!$D$25</f>
        <v>6493.5153379999992</v>
      </c>
      <c r="O96" s="28">
        <f>'Cena na poramnuvanje'!O96*'Sreden kurs'!$D$25</f>
        <v>6493.5153380000002</v>
      </c>
      <c r="P96" s="28">
        <f>'Cena na poramnuvanje'!P96*'Sreden kurs'!$D$25</f>
        <v>6493.5153379999992</v>
      </c>
      <c r="Q96" s="28">
        <f>'Cena na poramnuvanje'!Q96*'Sreden kurs'!$D$25</f>
        <v>6493.5153380000002</v>
      </c>
      <c r="R96" s="28">
        <f>'Cena na poramnuvanje'!R96*'Sreden kurs'!$D$25</f>
        <v>0</v>
      </c>
      <c r="S96" s="28">
        <f>'Cena na poramnuvanje'!S96*'Sreden kurs'!$D$25</f>
        <v>0</v>
      </c>
      <c r="T96" s="28">
        <f>'Cena na poramnuvanje'!T96*'Sreden kurs'!$D$25</f>
        <v>6493.5153380000002</v>
      </c>
      <c r="U96" s="28">
        <f>'Cena na poramnuvanje'!U96*'Sreden kurs'!$D$25</f>
        <v>6493.5153380000002</v>
      </c>
      <c r="V96" s="28">
        <f>'Cena na poramnuvanje'!V96*'Sreden kurs'!$D$25</f>
        <v>5777.4163358082187</v>
      </c>
      <c r="W96" s="28">
        <f>'Cena na poramnuvanje'!W96*'Sreden kurs'!$D$25</f>
        <v>5622.2615519999999</v>
      </c>
      <c r="X96" s="28">
        <f>'Cena na poramnuvanje'!X96*'Sreden kurs'!$D$25</f>
        <v>5715.9572960544383</v>
      </c>
      <c r="Y96" s="28">
        <f>'Cena na poramnuvanje'!Y96*'Sreden kurs'!$D$25</f>
        <v>5665.7207669786212</v>
      </c>
      <c r="Z96" s="28">
        <f>'Cena na poramnuvanje'!Z96*'Sreden kurs'!$D$25</f>
        <v>5827.6831211304843</v>
      </c>
      <c r="AA96" s="29">
        <f>'Cena na poramnuvanje'!AA96*'Sreden kurs'!$D$25</f>
        <v>6493.5153380000002</v>
      </c>
    </row>
    <row r="97" spans="2:27" x14ac:dyDescent="0.25">
      <c r="B97" s="65"/>
      <c r="C97" s="6" t="s">
        <v>27</v>
      </c>
      <c r="D97" s="28">
        <f>'Cena na poramnuvanje'!D97*'Sreden kurs'!$D$25</f>
        <v>0</v>
      </c>
      <c r="E97" s="28">
        <f>'Cena na poramnuvanje'!E97*'Sreden kurs'!$D$25</f>
        <v>0</v>
      </c>
      <c r="F97" s="28">
        <f>'Cena na poramnuvanje'!F97*'Sreden kurs'!$D$25</f>
        <v>1413.0315208571426</v>
      </c>
      <c r="G97" s="28">
        <f>'Cena na poramnuvanje'!G97*'Sreden kurs'!$D$25</f>
        <v>1320.1001259999998</v>
      </c>
      <c r="H97" s="28">
        <f>'Cena na poramnuvanje'!H97*'Sreden kurs'!$D$25</f>
        <v>1302.884102</v>
      </c>
      <c r="I97" s="28">
        <f>'Cena na poramnuvanje'!I97*'Sreden kurs'!$D$25</f>
        <v>1449.1997704675834</v>
      </c>
      <c r="J97" s="28">
        <f>'Cena na poramnuvanje'!J97*'Sreden kurs'!$D$25</f>
        <v>1482.9406238411455</v>
      </c>
      <c r="K97" s="28">
        <f>'Cena na poramnuvanje'!K97*'Sreden kurs'!$D$25</f>
        <v>1582.838579227089</v>
      </c>
      <c r="L97" s="28">
        <f>'Cena na poramnuvanje'!L97*'Sreden kurs'!$D$25</f>
        <v>1449.9230008571428</v>
      </c>
      <c r="M97" s="28">
        <f>'Cena na poramnuvanje'!M97*'Sreden kurs'!$D$25</f>
        <v>0</v>
      </c>
      <c r="N97" s="28">
        <f>'Cena na poramnuvanje'!N97*'Sreden kurs'!$D$25</f>
        <v>0</v>
      </c>
      <c r="O97" s="28">
        <f>'Cena na poramnuvanje'!O97*'Sreden kurs'!$D$25</f>
        <v>0</v>
      </c>
      <c r="P97" s="28">
        <f>'Cena na poramnuvanje'!P97*'Sreden kurs'!$D$25</f>
        <v>0</v>
      </c>
      <c r="Q97" s="28">
        <f>'Cena na poramnuvanje'!Q97*'Sreden kurs'!$D$25</f>
        <v>0</v>
      </c>
      <c r="R97" s="28">
        <f>'Cena na poramnuvanje'!R97*'Sreden kurs'!$D$25</f>
        <v>2173.5230300000003</v>
      </c>
      <c r="S97" s="28">
        <f>'Cena na poramnuvanje'!S97*'Sreden kurs'!$D$25</f>
        <v>2102.8143600000003</v>
      </c>
      <c r="T97" s="28">
        <f>'Cena na poramnuvanje'!T97*'Sreden kurs'!$D$25</f>
        <v>0</v>
      </c>
      <c r="U97" s="28">
        <f>'Cena na poramnuvanje'!U97*'Sreden kurs'!$D$25</f>
        <v>0</v>
      </c>
      <c r="V97" s="28">
        <f>'Cena na poramnuvanje'!V97*'Sreden kurs'!$D$25</f>
        <v>0</v>
      </c>
      <c r="W97" s="28">
        <f>'Cena na poramnuvanje'!W97*'Sreden kurs'!$D$25</f>
        <v>0</v>
      </c>
      <c r="X97" s="28">
        <f>'Cena na poramnuvanje'!X97*'Sreden kurs'!$D$25</f>
        <v>0</v>
      </c>
      <c r="Y97" s="28">
        <f>'Cena na poramnuvanje'!Y97*'Sreden kurs'!$D$25</f>
        <v>0</v>
      </c>
      <c r="Z97" s="28">
        <f>'Cena na poramnuvanje'!Z97*'Sreden kurs'!$D$25</f>
        <v>0</v>
      </c>
      <c r="AA97" s="29">
        <f>'Cena na poramnuvanje'!AA97*'Sreden kurs'!$D$25</f>
        <v>0</v>
      </c>
    </row>
    <row r="98" spans="2:27" x14ac:dyDescent="0.25">
      <c r="B98" s="65"/>
      <c r="C98" s="6" t="s">
        <v>28</v>
      </c>
      <c r="D98" s="28">
        <f>'Cena na poramnuvanje'!D98*'Sreden kurs'!$D$25</f>
        <v>0</v>
      </c>
      <c r="E98" s="28">
        <f>'Cena na poramnuvanje'!E98*'Sreden kurs'!$D$25</f>
        <v>2472.3440179999998</v>
      </c>
      <c r="F98" s="28">
        <f>'Cena na poramnuvanje'!F98*'Sreden kurs'!$D$25</f>
        <v>0</v>
      </c>
      <c r="G98" s="28">
        <f>'Cena na poramnuvanje'!G98*'Sreden kurs'!$D$25</f>
        <v>0</v>
      </c>
      <c r="H98" s="28">
        <f>'Cena na poramnuvanje'!H98*'Sreden kurs'!$D$25</f>
        <v>0</v>
      </c>
      <c r="I98" s="28">
        <f>'Cena na poramnuvanje'!I98*'Sreden kurs'!$D$25</f>
        <v>0</v>
      </c>
      <c r="J98" s="28">
        <f>'Cena na poramnuvanje'!J98*'Sreden kurs'!$D$25</f>
        <v>0</v>
      </c>
      <c r="K98" s="28">
        <f>'Cena na poramnuvanje'!K98*'Sreden kurs'!$D$25</f>
        <v>0</v>
      </c>
      <c r="L98" s="28">
        <f>'Cena na poramnuvanje'!L98*'Sreden kurs'!$D$25</f>
        <v>0</v>
      </c>
      <c r="M98" s="28">
        <f>'Cena na poramnuvanje'!M98*'Sreden kurs'!$D$25</f>
        <v>0</v>
      </c>
      <c r="N98" s="28">
        <f>'Cena na poramnuvanje'!N98*'Sreden kurs'!$D$25</f>
        <v>0</v>
      </c>
      <c r="O98" s="28">
        <f>'Cena na poramnuvanje'!O98*'Sreden kurs'!$D$25</f>
        <v>0</v>
      </c>
      <c r="P98" s="28">
        <f>'Cena na poramnuvanje'!P98*'Sreden kurs'!$D$25</f>
        <v>0</v>
      </c>
      <c r="Q98" s="28">
        <f>'Cena na poramnuvanje'!Q98*'Sreden kurs'!$D$25</f>
        <v>0</v>
      </c>
      <c r="R98" s="28">
        <f>'Cena na poramnuvanje'!R98*'Sreden kurs'!$D$25</f>
        <v>0</v>
      </c>
      <c r="S98" s="28">
        <f>'Cena na poramnuvanje'!S98*'Sreden kurs'!$D$25</f>
        <v>0</v>
      </c>
      <c r="T98" s="28">
        <f>'Cena na poramnuvanje'!T98*'Sreden kurs'!$D$25</f>
        <v>0</v>
      </c>
      <c r="U98" s="28">
        <f>'Cena na poramnuvanje'!U98*'Sreden kurs'!$D$25</f>
        <v>0</v>
      </c>
      <c r="V98" s="28">
        <f>'Cena na poramnuvanje'!V98*'Sreden kurs'!$D$25</f>
        <v>0</v>
      </c>
      <c r="W98" s="28">
        <f>'Cena na poramnuvanje'!W98*'Sreden kurs'!$D$25</f>
        <v>0</v>
      </c>
      <c r="X98" s="28">
        <f>'Cena na poramnuvanje'!X98*'Sreden kurs'!$D$25</f>
        <v>0</v>
      </c>
      <c r="Y98" s="28">
        <f>'Cena na poramnuvanje'!Y98*'Sreden kurs'!$D$25</f>
        <v>0</v>
      </c>
      <c r="Z98" s="28">
        <f>'Cena na poramnuvanje'!Z98*'Sreden kurs'!$D$25</f>
        <v>0</v>
      </c>
      <c r="AA98" s="29">
        <f>'Cena na poramnuvanje'!AA98*'Sreden kurs'!$D$25</f>
        <v>0</v>
      </c>
    </row>
    <row r="99" spans="2:27" ht="15.75" thickBot="1" x14ac:dyDescent="0.3">
      <c r="B99" s="66"/>
      <c r="C99" s="9" t="s">
        <v>29</v>
      </c>
      <c r="D99" s="30">
        <f>'Cena na poramnuvanje'!D99*'Sreden kurs'!$D$25</f>
        <v>0</v>
      </c>
      <c r="E99" s="30">
        <f>'Cena na poramnuvanje'!E99*'Sreden kurs'!$D$25</f>
        <v>7417.0320539999993</v>
      </c>
      <c r="F99" s="30">
        <f>'Cena na poramnuvanje'!F99*'Sreden kurs'!$D$25</f>
        <v>0</v>
      </c>
      <c r="G99" s="30">
        <f>'Cena na poramnuvanje'!G99*'Sreden kurs'!$D$25</f>
        <v>0</v>
      </c>
      <c r="H99" s="30">
        <f>'Cena na poramnuvanje'!H99*'Sreden kurs'!$D$25</f>
        <v>0</v>
      </c>
      <c r="I99" s="30">
        <f>'Cena na poramnuvanje'!I99*'Sreden kurs'!$D$25</f>
        <v>0</v>
      </c>
      <c r="J99" s="30">
        <f>'Cena na poramnuvanje'!J99*'Sreden kurs'!$D$25</f>
        <v>0</v>
      </c>
      <c r="K99" s="30">
        <f>'Cena na poramnuvanje'!K99*'Sreden kurs'!$D$25</f>
        <v>0</v>
      </c>
      <c r="L99" s="30">
        <f>'Cena na poramnuvanje'!L99*'Sreden kurs'!$D$25</f>
        <v>0</v>
      </c>
      <c r="M99" s="30">
        <f>'Cena na poramnuvanje'!M99*'Sreden kurs'!$D$25</f>
        <v>0</v>
      </c>
      <c r="N99" s="30">
        <f>'Cena na poramnuvanje'!N99*'Sreden kurs'!$D$25</f>
        <v>0</v>
      </c>
      <c r="O99" s="30">
        <f>'Cena na poramnuvanje'!O99*'Sreden kurs'!$D$25</f>
        <v>0</v>
      </c>
      <c r="P99" s="30">
        <f>'Cena na poramnuvanje'!P99*'Sreden kurs'!$D$25</f>
        <v>0</v>
      </c>
      <c r="Q99" s="30">
        <f>'Cena na poramnuvanje'!Q99*'Sreden kurs'!$D$25</f>
        <v>0</v>
      </c>
      <c r="R99" s="30">
        <f>'Cena na poramnuvanje'!R99*'Sreden kurs'!$D$25</f>
        <v>0</v>
      </c>
      <c r="S99" s="30">
        <f>'Cena na poramnuvanje'!S99*'Sreden kurs'!$D$25</f>
        <v>0</v>
      </c>
      <c r="T99" s="30">
        <f>'Cena na poramnuvanje'!T99*'Sreden kurs'!$D$25</f>
        <v>0</v>
      </c>
      <c r="U99" s="30">
        <f>'Cena na poramnuvanje'!U99*'Sreden kurs'!$D$25</f>
        <v>0</v>
      </c>
      <c r="V99" s="30">
        <f>'Cena na poramnuvanje'!V99*'Sreden kurs'!$D$25</f>
        <v>0</v>
      </c>
      <c r="W99" s="30">
        <f>'Cena na poramnuvanje'!W99*'Sreden kurs'!$D$25</f>
        <v>0</v>
      </c>
      <c r="X99" s="30">
        <f>'Cena na poramnuvanje'!X99*'Sreden kurs'!$D$25</f>
        <v>0</v>
      </c>
      <c r="Y99" s="30">
        <f>'Cena na poramnuvanje'!Y99*'Sreden kurs'!$D$25</f>
        <v>0</v>
      </c>
      <c r="Z99" s="30">
        <f>'Cena na poramnuvanje'!Z99*'Sreden kurs'!$D$25</f>
        <v>0</v>
      </c>
      <c r="AA99" s="31">
        <f>'Cena na poramnuvanje'!AA99*'Sreden kurs'!$D$25</f>
        <v>0</v>
      </c>
    </row>
    <row r="100" spans="2:27" ht="15.75" thickTop="1" x14ac:dyDescent="0.25">
      <c r="B100" s="64" t="str">
        <f>'Cena na poramnuvanje'!B100:B103</f>
        <v>25.07.2021</v>
      </c>
      <c r="C100" s="6" t="s">
        <v>26</v>
      </c>
      <c r="D100" s="28">
        <f>'Cena na poramnuvanje'!D100*'Sreden kurs'!$D$26</f>
        <v>0</v>
      </c>
      <c r="E100" s="28">
        <f>'Cena na poramnuvanje'!E100*'Sreden kurs'!$D$26</f>
        <v>0</v>
      </c>
      <c r="F100" s="28">
        <f>'Cena na poramnuvanje'!F100*'Sreden kurs'!$D$26</f>
        <v>0</v>
      </c>
      <c r="G100" s="28">
        <f>'Cena na poramnuvanje'!G100*'Sreden kurs'!$D$26</f>
        <v>0</v>
      </c>
      <c r="H100" s="28">
        <f>'Cena na poramnuvanje'!H100*'Sreden kurs'!$D$26</f>
        <v>0</v>
      </c>
      <c r="I100" s="28">
        <f>'Cena na poramnuvanje'!I100*'Sreden kurs'!$D$26</f>
        <v>0</v>
      </c>
      <c r="J100" s="28">
        <f>'Cena na poramnuvanje'!J100*'Sreden kurs'!$D$26</f>
        <v>0</v>
      </c>
      <c r="K100" s="28">
        <f>'Cena na poramnuvanje'!K100*'Sreden kurs'!$D$26</f>
        <v>0</v>
      </c>
      <c r="L100" s="28">
        <f>'Cena na poramnuvanje'!L100*'Sreden kurs'!$D$26</f>
        <v>0</v>
      </c>
      <c r="M100" s="28">
        <f>'Cena na poramnuvanje'!M100*'Sreden kurs'!$D$26</f>
        <v>0</v>
      </c>
      <c r="N100" s="28">
        <f>'Cena na poramnuvanje'!N100*'Sreden kurs'!$D$26</f>
        <v>0</v>
      </c>
      <c r="O100" s="28">
        <f>'Cena na poramnuvanje'!O100*'Sreden kurs'!$D$26</f>
        <v>0</v>
      </c>
      <c r="P100" s="28">
        <f>'Cena na poramnuvanje'!P100*'Sreden kurs'!$D$26</f>
        <v>0</v>
      </c>
      <c r="Q100" s="28">
        <f>'Cena na poramnuvanje'!Q100*'Sreden kurs'!$D$26</f>
        <v>0</v>
      </c>
      <c r="R100" s="28">
        <f>'Cena na poramnuvanje'!R100*'Sreden kurs'!$D$26</f>
        <v>0</v>
      </c>
      <c r="S100" s="28">
        <f>'Cena na poramnuvanje'!S100*'Sreden kurs'!$D$26</f>
        <v>0</v>
      </c>
      <c r="T100" s="28">
        <f>'Cena na poramnuvanje'!T100*'Sreden kurs'!$D$26</f>
        <v>0</v>
      </c>
      <c r="U100" s="28">
        <f>'Cena na poramnuvanje'!U100*'Sreden kurs'!$D$26</f>
        <v>0</v>
      </c>
      <c r="V100" s="28">
        <f>'Cena na poramnuvanje'!V100*'Sreden kurs'!$D$26</f>
        <v>0</v>
      </c>
      <c r="W100" s="28">
        <f>'Cena na poramnuvanje'!W100*'Sreden kurs'!$D$26</f>
        <v>6493.5153380000002</v>
      </c>
      <c r="X100" s="28">
        <f>'Cena na poramnuvanje'!X100*'Sreden kurs'!$D$26</f>
        <v>6493.5153380000002</v>
      </c>
      <c r="Y100" s="28">
        <f>'Cena na poramnuvanje'!Y100*'Sreden kurs'!$D$26</f>
        <v>6493.5153379999992</v>
      </c>
      <c r="Z100" s="28">
        <f>'Cena na poramnuvanje'!Z100*'Sreden kurs'!$D$26</f>
        <v>5621.646694</v>
      </c>
      <c r="AA100" s="29">
        <f>'Cena na poramnuvanje'!AA100*'Sreden kurs'!$D$26</f>
        <v>6493.5153380000002</v>
      </c>
    </row>
    <row r="101" spans="2:27" x14ac:dyDescent="0.25">
      <c r="B101" s="65"/>
      <c r="C101" s="6" t="s">
        <v>27</v>
      </c>
      <c r="D101" s="28">
        <f>'Cena na poramnuvanje'!D101*'Sreden kurs'!$D$26</f>
        <v>1853.7968699999999</v>
      </c>
      <c r="E101" s="28">
        <f>'Cena na poramnuvanje'!E101*'Sreden kurs'!$D$26</f>
        <v>0</v>
      </c>
      <c r="F101" s="28">
        <f>'Cena na poramnuvanje'!F101*'Sreden kurs'!$D$26</f>
        <v>999.14424999999994</v>
      </c>
      <c r="G101" s="28">
        <f>'Cena na poramnuvanje'!G101*'Sreden kurs'!$D$26</f>
        <v>911.21955600000001</v>
      </c>
      <c r="H101" s="28">
        <f>'Cena na poramnuvanje'!H101*'Sreden kurs'!$D$26</f>
        <v>911.33248910204077</v>
      </c>
      <c r="I101" s="28">
        <f>'Cena na poramnuvanje'!I101*'Sreden kurs'!$D$26</f>
        <v>1023.9571285164748</v>
      </c>
      <c r="J101" s="28">
        <f>'Cena na poramnuvanje'!J101*'Sreden kurs'!$D$26</f>
        <v>1024.5998888075119</v>
      </c>
      <c r="K101" s="28">
        <f>'Cena na poramnuvanje'!K101*'Sreden kurs'!$D$26</f>
        <v>1026.4831304507773</v>
      </c>
      <c r="L101" s="28">
        <f>'Cena na poramnuvanje'!L101*'Sreden kurs'!$D$26</f>
        <v>994.22538600000007</v>
      </c>
      <c r="M101" s="28">
        <f>'Cena na poramnuvanje'!M101*'Sreden kurs'!$D$26</f>
        <v>972.70535599999994</v>
      </c>
      <c r="N101" s="28">
        <f>'Cena na poramnuvanje'!N101*'Sreden kurs'!$D$26</f>
        <v>963.23152355102036</v>
      </c>
      <c r="O101" s="28">
        <f>'Cena na poramnuvanje'!O101*'Sreden kurs'!$D$26</f>
        <v>995.75976690309687</v>
      </c>
      <c r="P101" s="28">
        <f>'Cena na poramnuvanje'!P101*'Sreden kurs'!$D$26</f>
        <v>931.94325008810574</v>
      </c>
      <c r="Q101" s="28">
        <f>'Cena na poramnuvanje'!Q101*'Sreden kurs'!$D$26</f>
        <v>958.30477345717736</v>
      </c>
      <c r="R101" s="28">
        <f>'Cena na poramnuvanje'!R101*'Sreden kurs'!$D$26</f>
        <v>923.61660267870025</v>
      </c>
      <c r="S101" s="28">
        <f>'Cena na poramnuvanje'!S101*'Sreden kurs'!$D$26</f>
        <v>962.57958641441428</v>
      </c>
      <c r="T101" s="28">
        <f>'Cena na poramnuvanje'!T101*'Sreden kurs'!$D$26</f>
        <v>969.01620800000001</v>
      </c>
      <c r="U101" s="28">
        <f>'Cena na poramnuvanje'!U101*'Sreden kurs'!$D$26</f>
        <v>1245.08745</v>
      </c>
      <c r="V101" s="28">
        <f>'Cena na poramnuvanje'!V101*'Sreden kurs'!$D$26</f>
        <v>1489.1860759999997</v>
      </c>
      <c r="W101" s="28">
        <f>'Cena na poramnuvanje'!W101*'Sreden kurs'!$D$26</f>
        <v>0</v>
      </c>
      <c r="X101" s="28">
        <f>'Cena na poramnuvanje'!X101*'Sreden kurs'!$D$26</f>
        <v>0</v>
      </c>
      <c r="Y101" s="28">
        <f>'Cena na poramnuvanje'!Y101*'Sreden kurs'!$D$26</f>
        <v>0</v>
      </c>
      <c r="Z101" s="28">
        <f>'Cena na poramnuvanje'!Z101*'Sreden kurs'!$D$26</f>
        <v>0</v>
      </c>
      <c r="AA101" s="29">
        <f>'Cena na poramnuvanje'!AA101*'Sreden kurs'!$D$26</f>
        <v>0</v>
      </c>
    </row>
    <row r="102" spans="2:27" x14ac:dyDescent="0.25">
      <c r="B102" s="65"/>
      <c r="C102" s="6" t="s">
        <v>28</v>
      </c>
      <c r="D102" s="28">
        <f>'Cena na poramnuvanje'!D102*'Sreden kurs'!$D$26</f>
        <v>0</v>
      </c>
      <c r="E102" s="28">
        <f>'Cena na poramnuvanje'!E102*'Sreden kurs'!$D$26</f>
        <v>1748.0412939999999</v>
      </c>
      <c r="F102" s="28">
        <f>'Cena na poramnuvanje'!F102*'Sreden kurs'!$D$26</f>
        <v>0</v>
      </c>
      <c r="G102" s="28">
        <f>'Cena na poramnuvanje'!G102*'Sreden kurs'!$D$26</f>
        <v>0</v>
      </c>
      <c r="H102" s="28">
        <f>'Cena na poramnuvanje'!H102*'Sreden kurs'!$D$26</f>
        <v>0</v>
      </c>
      <c r="I102" s="28">
        <f>'Cena na poramnuvanje'!I102*'Sreden kurs'!$D$26</f>
        <v>0</v>
      </c>
      <c r="J102" s="28">
        <f>'Cena na poramnuvanje'!J102*'Sreden kurs'!$D$26</f>
        <v>0</v>
      </c>
      <c r="K102" s="28">
        <f>'Cena na poramnuvanje'!K102*'Sreden kurs'!$D$26</f>
        <v>0</v>
      </c>
      <c r="L102" s="28">
        <f>'Cena na poramnuvanje'!L102*'Sreden kurs'!$D$26</f>
        <v>0</v>
      </c>
      <c r="M102" s="28">
        <f>'Cena na poramnuvanje'!M102*'Sreden kurs'!$D$26</f>
        <v>0</v>
      </c>
      <c r="N102" s="28">
        <f>'Cena na poramnuvanje'!N102*'Sreden kurs'!$D$26</f>
        <v>0</v>
      </c>
      <c r="O102" s="28">
        <f>'Cena na poramnuvanje'!O102*'Sreden kurs'!$D$26</f>
        <v>0</v>
      </c>
      <c r="P102" s="28">
        <f>'Cena na poramnuvanje'!P102*'Sreden kurs'!$D$26</f>
        <v>0</v>
      </c>
      <c r="Q102" s="28">
        <f>'Cena na poramnuvanje'!Q102*'Sreden kurs'!$D$26</f>
        <v>0</v>
      </c>
      <c r="R102" s="28">
        <f>'Cena na poramnuvanje'!R102*'Sreden kurs'!$D$26</f>
        <v>0</v>
      </c>
      <c r="S102" s="28">
        <f>'Cena na poramnuvanje'!S102*'Sreden kurs'!$D$26</f>
        <v>0</v>
      </c>
      <c r="T102" s="28">
        <f>'Cena na poramnuvanje'!T102*'Sreden kurs'!$D$26</f>
        <v>0</v>
      </c>
      <c r="U102" s="28">
        <f>'Cena na poramnuvanje'!U102*'Sreden kurs'!$D$26</f>
        <v>0</v>
      </c>
      <c r="V102" s="28">
        <f>'Cena na poramnuvanje'!V102*'Sreden kurs'!$D$26</f>
        <v>0</v>
      </c>
      <c r="W102" s="28">
        <f>'Cena na poramnuvanje'!W102*'Sreden kurs'!$D$26</f>
        <v>0</v>
      </c>
      <c r="X102" s="28">
        <f>'Cena na poramnuvanje'!X102*'Sreden kurs'!$D$26</f>
        <v>0</v>
      </c>
      <c r="Y102" s="28">
        <f>'Cena na poramnuvanje'!Y102*'Sreden kurs'!$D$26</f>
        <v>0</v>
      </c>
      <c r="Z102" s="28">
        <f>'Cena na poramnuvanje'!Z102*'Sreden kurs'!$D$26</f>
        <v>0</v>
      </c>
      <c r="AA102" s="29">
        <f>'Cena na poramnuvanje'!AA102*'Sreden kurs'!$D$26</f>
        <v>0</v>
      </c>
    </row>
    <row r="103" spans="2:27" ht="15.75" customHeight="1" thickBot="1" x14ac:dyDescent="0.3">
      <c r="B103" s="66"/>
      <c r="C103" s="9" t="s">
        <v>29</v>
      </c>
      <c r="D103" s="30">
        <f>'Cena na poramnuvanje'!D103*'Sreden kurs'!$D$26</f>
        <v>0</v>
      </c>
      <c r="E103" s="30">
        <f>'Cena na poramnuvanje'!E103*'Sreden kurs'!$D$26</f>
        <v>5243.509024</v>
      </c>
      <c r="F103" s="30">
        <f>'Cena na poramnuvanje'!F103*'Sreden kurs'!$D$26</f>
        <v>0</v>
      </c>
      <c r="G103" s="30">
        <f>'Cena na poramnuvanje'!G103*'Sreden kurs'!$D$26</f>
        <v>0</v>
      </c>
      <c r="H103" s="30">
        <f>'Cena na poramnuvanje'!H103*'Sreden kurs'!$D$26</f>
        <v>0</v>
      </c>
      <c r="I103" s="30">
        <f>'Cena na poramnuvanje'!I103*'Sreden kurs'!$D$26</f>
        <v>0</v>
      </c>
      <c r="J103" s="30">
        <f>'Cena na poramnuvanje'!J103*'Sreden kurs'!$D$26</f>
        <v>0</v>
      </c>
      <c r="K103" s="30">
        <f>'Cena na poramnuvanje'!K103*'Sreden kurs'!$D$26</f>
        <v>0</v>
      </c>
      <c r="L103" s="30">
        <f>'Cena na poramnuvanje'!L103*'Sreden kurs'!$D$26</f>
        <v>0</v>
      </c>
      <c r="M103" s="30">
        <f>'Cena na poramnuvanje'!M103*'Sreden kurs'!$D$26</f>
        <v>0</v>
      </c>
      <c r="N103" s="30">
        <f>'Cena na poramnuvanje'!N103*'Sreden kurs'!$D$26</f>
        <v>0</v>
      </c>
      <c r="O103" s="30">
        <f>'Cena na poramnuvanje'!O103*'Sreden kurs'!$D$26</f>
        <v>0</v>
      </c>
      <c r="P103" s="30">
        <f>'Cena na poramnuvanje'!P103*'Sreden kurs'!$D$26</f>
        <v>0</v>
      </c>
      <c r="Q103" s="30">
        <f>'Cena na poramnuvanje'!Q103*'Sreden kurs'!$D$26</f>
        <v>0</v>
      </c>
      <c r="R103" s="30">
        <f>'Cena na poramnuvanje'!R103*'Sreden kurs'!$D$26</f>
        <v>0</v>
      </c>
      <c r="S103" s="30">
        <f>'Cena na poramnuvanje'!S103*'Sreden kurs'!$D$26</f>
        <v>0</v>
      </c>
      <c r="T103" s="30">
        <f>'Cena na poramnuvanje'!T103*'Sreden kurs'!$D$26</f>
        <v>0</v>
      </c>
      <c r="U103" s="30">
        <f>'Cena na poramnuvanje'!U103*'Sreden kurs'!$D$26</f>
        <v>0</v>
      </c>
      <c r="V103" s="30">
        <f>'Cena na poramnuvanje'!V103*'Sreden kurs'!$D$26</f>
        <v>0</v>
      </c>
      <c r="W103" s="30">
        <f>'Cena na poramnuvanje'!W103*'Sreden kurs'!$D$26</f>
        <v>0</v>
      </c>
      <c r="X103" s="30">
        <f>'Cena na poramnuvanje'!X103*'Sreden kurs'!$D$26</f>
        <v>0</v>
      </c>
      <c r="Y103" s="30">
        <f>'Cena na poramnuvanje'!Y103*'Sreden kurs'!$D$26</f>
        <v>0</v>
      </c>
      <c r="Z103" s="30">
        <f>'Cena na poramnuvanje'!Z103*'Sreden kurs'!$D$26</f>
        <v>0</v>
      </c>
      <c r="AA103" s="31">
        <f>'Cena na poramnuvanje'!AA103*'Sreden kurs'!$D$26</f>
        <v>0</v>
      </c>
    </row>
    <row r="104" spans="2:27" ht="15.75" thickTop="1" x14ac:dyDescent="0.25">
      <c r="B104" s="64" t="str">
        <f>'Cena na poramnuvanje'!B104:B107</f>
        <v>26.07.2021</v>
      </c>
      <c r="C104" s="6" t="s">
        <v>26</v>
      </c>
      <c r="D104" s="28">
        <f>'Cena na poramnuvanje'!D104*'Sreden kurs'!$D$27</f>
        <v>6493.5153380000002</v>
      </c>
      <c r="E104" s="28">
        <f>'Cena na poramnuvanje'!E104*'Sreden kurs'!$D$27</f>
        <v>0</v>
      </c>
      <c r="F104" s="28">
        <f>'Cena na poramnuvanje'!F104*'Sreden kurs'!$D$27</f>
        <v>0</v>
      </c>
      <c r="G104" s="28">
        <f>'Cena na poramnuvanje'!G104*'Sreden kurs'!$D$27</f>
        <v>0</v>
      </c>
      <c r="H104" s="28">
        <f>'Cena na poramnuvanje'!H104*'Sreden kurs'!$D$27</f>
        <v>0</v>
      </c>
      <c r="I104" s="28">
        <f>'Cena na poramnuvanje'!I104*'Sreden kurs'!$D$27</f>
        <v>0</v>
      </c>
      <c r="J104" s="28">
        <f>'Cena na poramnuvanje'!J104*'Sreden kurs'!$D$27</f>
        <v>0</v>
      </c>
      <c r="K104" s="28">
        <f>'Cena na poramnuvanje'!K104*'Sreden kurs'!$D$27</f>
        <v>0</v>
      </c>
      <c r="L104" s="28">
        <f>'Cena na poramnuvanje'!L104*'Sreden kurs'!$D$27</f>
        <v>0</v>
      </c>
      <c r="M104" s="28">
        <f>'Cena na poramnuvanje'!M104*'Sreden kurs'!$D$27</f>
        <v>6493.5153379999992</v>
      </c>
      <c r="N104" s="28">
        <f>'Cena na poramnuvanje'!N104*'Sreden kurs'!$D$27</f>
        <v>6493.5153379999992</v>
      </c>
      <c r="O104" s="28">
        <f>'Cena na poramnuvanje'!O104*'Sreden kurs'!$D$27</f>
        <v>0</v>
      </c>
      <c r="P104" s="28">
        <f>'Cena na poramnuvanje'!P104*'Sreden kurs'!$D$27</f>
        <v>6493.5153380000002</v>
      </c>
      <c r="Q104" s="28">
        <f>'Cena na poramnuvanje'!Q104*'Sreden kurs'!$D$27</f>
        <v>6493.5153380000002</v>
      </c>
      <c r="R104" s="28">
        <f>'Cena na poramnuvanje'!R104*'Sreden kurs'!$D$27</f>
        <v>6003.6165323780751</v>
      </c>
      <c r="S104" s="28">
        <f>'Cena na poramnuvanje'!S104*'Sreden kurs'!$D$27</f>
        <v>5671.0930172071203</v>
      </c>
      <c r="T104" s="28">
        <f>'Cena na poramnuvanje'!T104*'Sreden kurs'!$D$27</f>
        <v>5626.076292446769</v>
      </c>
      <c r="U104" s="28">
        <f>'Cena na poramnuvanje'!U104*'Sreden kurs'!$D$27</f>
        <v>5622.3065416097561</v>
      </c>
      <c r="V104" s="28">
        <f>'Cena na poramnuvanje'!V104*'Sreden kurs'!$D$27</f>
        <v>5622.1959671466666</v>
      </c>
      <c r="W104" s="28">
        <f>'Cena na poramnuvanje'!W104*'Sreden kurs'!$D$27</f>
        <v>5622.7834663488375</v>
      </c>
      <c r="X104" s="28">
        <f>'Cena na poramnuvanje'!X104*'Sreden kurs'!$D$27</f>
        <v>5912.8730281032986</v>
      </c>
      <c r="Y104" s="28">
        <f>'Cena na poramnuvanje'!Y104*'Sreden kurs'!$D$27</f>
        <v>5622.6354521351359</v>
      </c>
      <c r="Z104" s="28">
        <f>'Cena na poramnuvanje'!Z104*'Sreden kurs'!$D$27</f>
        <v>5816.9447412226737</v>
      </c>
      <c r="AA104" s="29">
        <f>'Cena na poramnuvanje'!AA104*'Sreden kurs'!$D$27</f>
        <v>5745.411432013535</v>
      </c>
    </row>
    <row r="105" spans="2:27" x14ac:dyDescent="0.25">
      <c r="B105" s="65"/>
      <c r="C105" s="6" t="s">
        <v>27</v>
      </c>
      <c r="D105" s="28">
        <f>'Cena na poramnuvanje'!D105*'Sreden kurs'!$D$27</f>
        <v>0</v>
      </c>
      <c r="E105" s="28">
        <f>'Cena na poramnuvanje'!E105*'Sreden kurs'!$D$27</f>
        <v>0</v>
      </c>
      <c r="F105" s="28">
        <f>'Cena na poramnuvanje'!F105*'Sreden kurs'!$D$27</f>
        <v>0</v>
      </c>
      <c r="G105" s="28">
        <f>'Cena na poramnuvanje'!G105*'Sreden kurs'!$D$27</f>
        <v>1247.5468819999999</v>
      </c>
      <c r="H105" s="28">
        <f>'Cena na poramnuvanje'!H105*'Sreden kurs'!$D$27</f>
        <v>1292.4315159999999</v>
      </c>
      <c r="I105" s="28">
        <f>'Cena na poramnuvanje'!I105*'Sreden kurs'!$D$27</f>
        <v>1548.2059675497037</v>
      </c>
      <c r="J105" s="28">
        <f>'Cena na poramnuvanje'!J105*'Sreden kurs'!$D$27</f>
        <v>1876.7556756690367</v>
      </c>
      <c r="K105" s="28">
        <f>'Cena na poramnuvanje'!K105*'Sreden kurs'!$D$27</f>
        <v>2078.3199618892845</v>
      </c>
      <c r="L105" s="28">
        <f>'Cena na poramnuvanje'!L105*'Sreden kurs'!$D$27</f>
        <v>1881.4654800000001</v>
      </c>
      <c r="M105" s="28">
        <f>'Cena na poramnuvanje'!M105*'Sreden kurs'!$D$27</f>
        <v>0</v>
      </c>
      <c r="N105" s="28">
        <f>'Cena na poramnuvanje'!N105*'Sreden kurs'!$D$27</f>
        <v>0</v>
      </c>
      <c r="O105" s="28">
        <f>'Cena na poramnuvanje'!O105*'Sreden kurs'!$D$27</f>
        <v>3070.6008519999996</v>
      </c>
      <c r="P105" s="28">
        <f>'Cena na poramnuvanje'!P105*'Sreden kurs'!$D$27</f>
        <v>0</v>
      </c>
      <c r="Q105" s="28">
        <f>'Cena na poramnuvanje'!Q105*'Sreden kurs'!$D$27</f>
        <v>0</v>
      </c>
      <c r="R105" s="28">
        <f>'Cena na poramnuvanje'!R105*'Sreden kurs'!$D$27</f>
        <v>0</v>
      </c>
      <c r="S105" s="28">
        <f>'Cena na poramnuvanje'!S105*'Sreden kurs'!$D$27</f>
        <v>0</v>
      </c>
      <c r="T105" s="28">
        <f>'Cena na poramnuvanje'!T105*'Sreden kurs'!$D$27</f>
        <v>0</v>
      </c>
      <c r="U105" s="28">
        <f>'Cena na poramnuvanje'!U105*'Sreden kurs'!$D$27</f>
        <v>0</v>
      </c>
      <c r="V105" s="28">
        <f>'Cena na poramnuvanje'!V105*'Sreden kurs'!$D$27</f>
        <v>0</v>
      </c>
      <c r="W105" s="28">
        <f>'Cena na poramnuvanje'!W105*'Sreden kurs'!$D$27</f>
        <v>0</v>
      </c>
      <c r="X105" s="28">
        <f>'Cena na poramnuvanje'!X105*'Sreden kurs'!$D$27</f>
        <v>0</v>
      </c>
      <c r="Y105" s="28">
        <f>'Cena na poramnuvanje'!Y105*'Sreden kurs'!$D$27</f>
        <v>0</v>
      </c>
      <c r="Z105" s="28">
        <f>'Cena na poramnuvanje'!Z105*'Sreden kurs'!$D$27</f>
        <v>0</v>
      </c>
      <c r="AA105" s="29">
        <f>'Cena na poramnuvanje'!AA105*'Sreden kurs'!$D$27</f>
        <v>0</v>
      </c>
    </row>
    <row r="106" spans="2:27" x14ac:dyDescent="0.25">
      <c r="B106" s="65"/>
      <c r="C106" s="6" t="s">
        <v>28</v>
      </c>
      <c r="D106" s="28">
        <f>'Cena na poramnuvanje'!D106*'Sreden kurs'!$D$27</f>
        <v>0</v>
      </c>
      <c r="E106" s="28">
        <f>'Cena na poramnuvanje'!E106*'Sreden kurs'!$D$27</f>
        <v>2242.3871259999996</v>
      </c>
      <c r="F106" s="28">
        <f>'Cena na poramnuvanje'!F106*'Sreden kurs'!$D$27</f>
        <v>2154.4624319999998</v>
      </c>
      <c r="G106" s="28">
        <f>'Cena na poramnuvanje'!G106*'Sreden kurs'!$D$27</f>
        <v>0</v>
      </c>
      <c r="H106" s="28">
        <f>'Cena na poramnuvanje'!H106*'Sreden kurs'!$D$27</f>
        <v>0</v>
      </c>
      <c r="I106" s="28">
        <f>'Cena na poramnuvanje'!I106*'Sreden kurs'!$D$27</f>
        <v>0</v>
      </c>
      <c r="J106" s="28">
        <f>'Cena na poramnuvanje'!J106*'Sreden kurs'!$D$27</f>
        <v>0</v>
      </c>
      <c r="K106" s="28">
        <f>'Cena na poramnuvanje'!K106*'Sreden kurs'!$D$27</f>
        <v>0</v>
      </c>
      <c r="L106" s="28">
        <f>'Cena na poramnuvanje'!L106*'Sreden kurs'!$D$27</f>
        <v>0</v>
      </c>
      <c r="M106" s="28">
        <f>'Cena na poramnuvanje'!M106*'Sreden kurs'!$D$27</f>
        <v>0</v>
      </c>
      <c r="N106" s="28">
        <f>'Cena na poramnuvanje'!N106*'Sreden kurs'!$D$27</f>
        <v>0</v>
      </c>
      <c r="O106" s="28">
        <f>'Cena na poramnuvanje'!O106*'Sreden kurs'!$D$27</f>
        <v>0</v>
      </c>
      <c r="P106" s="28">
        <f>'Cena na poramnuvanje'!P106*'Sreden kurs'!$D$27</f>
        <v>0</v>
      </c>
      <c r="Q106" s="28">
        <f>'Cena na poramnuvanje'!Q106*'Sreden kurs'!$D$27</f>
        <v>0</v>
      </c>
      <c r="R106" s="28">
        <f>'Cena na poramnuvanje'!R106*'Sreden kurs'!$D$27</f>
        <v>0</v>
      </c>
      <c r="S106" s="28">
        <f>'Cena na poramnuvanje'!S106*'Sreden kurs'!$D$27</f>
        <v>0</v>
      </c>
      <c r="T106" s="28">
        <f>'Cena na poramnuvanje'!T106*'Sreden kurs'!$D$27</f>
        <v>0</v>
      </c>
      <c r="U106" s="28">
        <f>'Cena na poramnuvanje'!U106*'Sreden kurs'!$D$27</f>
        <v>0</v>
      </c>
      <c r="V106" s="28">
        <f>'Cena na poramnuvanje'!V106*'Sreden kurs'!$D$27</f>
        <v>0</v>
      </c>
      <c r="W106" s="28">
        <f>'Cena na poramnuvanje'!W106*'Sreden kurs'!$D$27</f>
        <v>0</v>
      </c>
      <c r="X106" s="28">
        <f>'Cena na poramnuvanje'!X106*'Sreden kurs'!$D$27</f>
        <v>0</v>
      </c>
      <c r="Y106" s="28">
        <f>'Cena na poramnuvanje'!Y106*'Sreden kurs'!$D$27</f>
        <v>0</v>
      </c>
      <c r="Z106" s="28">
        <f>'Cena na poramnuvanje'!Z106*'Sreden kurs'!$D$27</f>
        <v>0</v>
      </c>
      <c r="AA106" s="29">
        <f>'Cena na poramnuvanje'!AA106*'Sreden kurs'!$D$27</f>
        <v>0</v>
      </c>
    </row>
    <row r="107" spans="2:27" ht="20.25" customHeight="1" thickBot="1" x14ac:dyDescent="0.3">
      <c r="B107" s="66"/>
      <c r="C107" s="9" t="s">
        <v>29</v>
      </c>
      <c r="D107" s="30">
        <f>'Cena na poramnuvanje'!D107*'Sreden kurs'!$D$27</f>
        <v>0</v>
      </c>
      <c r="E107" s="30">
        <f>'Cena na poramnuvanje'!E107*'Sreden kurs'!$D$27</f>
        <v>6727.1613779999998</v>
      </c>
      <c r="F107" s="30">
        <f>'Cena na poramnuvanje'!F107*'Sreden kurs'!$D$27</f>
        <v>6463.3872959999999</v>
      </c>
      <c r="G107" s="30">
        <f>'Cena na poramnuvanje'!G107*'Sreden kurs'!$D$27</f>
        <v>0</v>
      </c>
      <c r="H107" s="30">
        <f>'Cena na poramnuvanje'!H107*'Sreden kurs'!$D$27</f>
        <v>0</v>
      </c>
      <c r="I107" s="30">
        <f>'Cena na poramnuvanje'!I107*'Sreden kurs'!$D$27</f>
        <v>0</v>
      </c>
      <c r="J107" s="30">
        <f>'Cena na poramnuvanje'!J107*'Sreden kurs'!$D$27</f>
        <v>0</v>
      </c>
      <c r="K107" s="30">
        <f>'Cena na poramnuvanje'!K107*'Sreden kurs'!$D$27</f>
        <v>0</v>
      </c>
      <c r="L107" s="30">
        <f>'Cena na poramnuvanje'!L107*'Sreden kurs'!$D$27</f>
        <v>0</v>
      </c>
      <c r="M107" s="30">
        <f>'Cena na poramnuvanje'!M107*'Sreden kurs'!$D$27</f>
        <v>0</v>
      </c>
      <c r="N107" s="30">
        <f>'Cena na poramnuvanje'!N107*'Sreden kurs'!$D$27</f>
        <v>0</v>
      </c>
      <c r="O107" s="30">
        <f>'Cena na poramnuvanje'!O107*'Sreden kurs'!$D$27</f>
        <v>0</v>
      </c>
      <c r="P107" s="30">
        <f>'Cena na poramnuvanje'!P107*'Sreden kurs'!$D$27</f>
        <v>0</v>
      </c>
      <c r="Q107" s="30">
        <f>'Cena na poramnuvanje'!Q107*'Sreden kurs'!$D$27</f>
        <v>0</v>
      </c>
      <c r="R107" s="30">
        <f>'Cena na poramnuvanje'!R107*'Sreden kurs'!$D$27</f>
        <v>0</v>
      </c>
      <c r="S107" s="30">
        <f>'Cena na poramnuvanje'!S107*'Sreden kurs'!$D$27</f>
        <v>0</v>
      </c>
      <c r="T107" s="30">
        <f>'Cena na poramnuvanje'!T107*'Sreden kurs'!$D$27</f>
        <v>0</v>
      </c>
      <c r="U107" s="30">
        <f>'Cena na poramnuvanje'!U107*'Sreden kurs'!$D$27</f>
        <v>0</v>
      </c>
      <c r="V107" s="30">
        <f>'Cena na poramnuvanje'!V107*'Sreden kurs'!$D$27</f>
        <v>0</v>
      </c>
      <c r="W107" s="30">
        <f>'Cena na poramnuvanje'!W107*'Sreden kurs'!$D$27</f>
        <v>0</v>
      </c>
      <c r="X107" s="30">
        <f>'Cena na poramnuvanje'!X107*'Sreden kurs'!$D$27</f>
        <v>0</v>
      </c>
      <c r="Y107" s="30">
        <f>'Cena na poramnuvanje'!Y107*'Sreden kurs'!$D$27</f>
        <v>0</v>
      </c>
      <c r="Z107" s="30">
        <f>'Cena na poramnuvanje'!Z107*'Sreden kurs'!$D$27</f>
        <v>0</v>
      </c>
      <c r="AA107" s="31">
        <f>'Cena na poramnuvanje'!AA107*'Sreden kurs'!$D$27</f>
        <v>0</v>
      </c>
    </row>
    <row r="108" spans="2:27" ht="15.75" thickTop="1" x14ac:dyDescent="0.25">
      <c r="B108" s="64" t="str">
        <f>'Cena na poramnuvanje'!B108:B111</f>
        <v>27.07.2021</v>
      </c>
      <c r="C108" s="6" t="s">
        <v>26</v>
      </c>
      <c r="D108" s="28">
        <f>'Cena na poramnuvanje'!D108*'Sreden kurs'!$D$28</f>
        <v>6493.2513129999988</v>
      </c>
      <c r="E108" s="28">
        <f>'Cena na poramnuvanje'!E108*'Sreden kurs'!$D$28</f>
        <v>0</v>
      </c>
      <c r="F108" s="28">
        <f>'Cena na poramnuvanje'!F108*'Sreden kurs'!$D$28</f>
        <v>0</v>
      </c>
      <c r="G108" s="28">
        <f>'Cena na poramnuvanje'!G108*'Sreden kurs'!$D$28</f>
        <v>0</v>
      </c>
      <c r="H108" s="28">
        <f>'Cena na poramnuvanje'!H108*'Sreden kurs'!$D$28</f>
        <v>0</v>
      </c>
      <c r="I108" s="28">
        <f>'Cena na poramnuvanje'!I108*'Sreden kurs'!$D$28</f>
        <v>0</v>
      </c>
      <c r="J108" s="28">
        <f>'Cena na poramnuvanje'!J108*'Sreden kurs'!$D$28</f>
        <v>0</v>
      </c>
      <c r="K108" s="28">
        <f>'Cena na poramnuvanje'!K108*'Sreden kurs'!$D$28</f>
        <v>0</v>
      </c>
      <c r="L108" s="28">
        <f>'Cena na poramnuvanje'!L108*'Sreden kurs'!$D$28</f>
        <v>6373.906332041096</v>
      </c>
      <c r="M108" s="28">
        <f>'Cena na poramnuvanje'!M108*'Sreden kurs'!$D$28</f>
        <v>5915.2647842516581</v>
      </c>
      <c r="N108" s="28">
        <f>'Cena na poramnuvanje'!N108*'Sreden kurs'!$D$28</f>
        <v>6345.7953816680765</v>
      </c>
      <c r="O108" s="28">
        <f>'Cena na poramnuvanje'!O108*'Sreden kurs'!$D$28</f>
        <v>5956.1287843478822</v>
      </c>
      <c r="P108" s="28">
        <f>'Cena na poramnuvanje'!P108*'Sreden kurs'!$D$28</f>
        <v>5918.4205695287383</v>
      </c>
      <c r="Q108" s="28">
        <f>'Cena na poramnuvanje'!Q108*'Sreden kurs'!$D$28</f>
        <v>5895.1251200448314</v>
      </c>
      <c r="R108" s="28">
        <f>'Cena na poramnuvanje'!R108*'Sreden kurs'!$D$28</f>
        <v>5824.7644510672844</v>
      </c>
      <c r="S108" s="28">
        <f>'Cena na poramnuvanje'!S108*'Sreden kurs'!$D$28</f>
        <v>5622.4906610111111</v>
      </c>
      <c r="T108" s="28">
        <f>'Cena na poramnuvanje'!T108*'Sreden kurs'!$D$28</f>
        <v>5622.1764130333331</v>
      </c>
      <c r="U108" s="28">
        <f>'Cena na poramnuvanje'!U108*'Sreden kurs'!$D$28</f>
        <v>5622.3198740666658</v>
      </c>
      <c r="V108" s="28">
        <f>'Cena na poramnuvanje'!V108*'Sreden kurs'!$D$28</f>
        <v>5661.6449966495165</v>
      </c>
      <c r="W108" s="28">
        <f>'Cena na poramnuvanje'!W108*'Sreden kurs'!$D$28</f>
        <v>6021.1997519900306</v>
      </c>
      <c r="X108" s="28">
        <f>'Cena na poramnuvanje'!X108*'Sreden kurs'!$D$28</f>
        <v>6016.7591006832208</v>
      </c>
      <c r="Y108" s="28">
        <f>'Cena na poramnuvanje'!Y108*'Sreden kurs'!$D$28</f>
        <v>6008.4870346781672</v>
      </c>
      <c r="Z108" s="28">
        <f>'Cena na poramnuvanje'!Z108*'Sreden kurs'!$D$28</f>
        <v>6005.2284802641716</v>
      </c>
      <c r="AA108" s="29">
        <f>'Cena na poramnuvanje'!AA108*'Sreden kurs'!$D$28</f>
        <v>6334.703840570518</v>
      </c>
    </row>
    <row r="109" spans="2:27" x14ac:dyDescent="0.25">
      <c r="B109" s="65"/>
      <c r="C109" s="6" t="s">
        <v>27</v>
      </c>
      <c r="D109" s="28">
        <f>'Cena na poramnuvanje'!D109*'Sreden kurs'!$D$28</f>
        <v>0</v>
      </c>
      <c r="E109" s="28">
        <f>'Cena na poramnuvanje'!E109*'Sreden kurs'!$D$28</f>
        <v>0</v>
      </c>
      <c r="F109" s="28">
        <f>'Cena na poramnuvanje'!F109*'Sreden kurs'!$D$28</f>
        <v>1344.6397710000001</v>
      </c>
      <c r="G109" s="28">
        <f>'Cena na poramnuvanje'!G109*'Sreden kurs'!$D$28</f>
        <v>1337.2617749999999</v>
      </c>
      <c r="H109" s="28">
        <f>'Cena na poramnuvanje'!H109*'Sreden kurs'!$D$28</f>
        <v>1316.3574530000001</v>
      </c>
      <c r="I109" s="28">
        <f>'Cena na poramnuvanje'!I109*'Sreden kurs'!$D$28</f>
        <v>1570.6944232054293</v>
      </c>
      <c r="J109" s="28">
        <f>'Cena na poramnuvanje'!J109*'Sreden kurs'!$D$28</f>
        <v>1920.2218582314458</v>
      </c>
      <c r="K109" s="28">
        <f>'Cena na poramnuvanje'!K109*'Sreden kurs'!$D$28</f>
        <v>2080.7016993776447</v>
      </c>
      <c r="L109" s="28">
        <f>'Cena na poramnuvanje'!L109*'Sreden kurs'!$D$28</f>
        <v>0</v>
      </c>
      <c r="M109" s="28">
        <f>'Cena na poramnuvanje'!M109*'Sreden kurs'!$D$28</f>
        <v>0</v>
      </c>
      <c r="N109" s="28">
        <f>'Cena na poramnuvanje'!N109*'Sreden kurs'!$D$28</f>
        <v>0</v>
      </c>
      <c r="O109" s="28">
        <f>'Cena na poramnuvanje'!O109*'Sreden kurs'!$D$28</f>
        <v>0</v>
      </c>
      <c r="P109" s="28">
        <f>'Cena na poramnuvanje'!P109*'Sreden kurs'!$D$28</f>
        <v>0</v>
      </c>
      <c r="Q109" s="28">
        <f>'Cena na poramnuvanje'!Q109*'Sreden kurs'!$D$28</f>
        <v>0</v>
      </c>
      <c r="R109" s="28">
        <f>'Cena na poramnuvanje'!R109*'Sreden kurs'!$D$28</f>
        <v>0</v>
      </c>
      <c r="S109" s="28">
        <f>'Cena na poramnuvanje'!S109*'Sreden kurs'!$D$28</f>
        <v>0</v>
      </c>
      <c r="T109" s="28">
        <f>'Cena na poramnuvanje'!T109*'Sreden kurs'!$D$28</f>
        <v>0</v>
      </c>
      <c r="U109" s="28">
        <f>'Cena na poramnuvanje'!U109*'Sreden kurs'!$D$28</f>
        <v>0</v>
      </c>
      <c r="V109" s="28">
        <f>'Cena na poramnuvanje'!V109*'Sreden kurs'!$D$28</f>
        <v>0</v>
      </c>
      <c r="W109" s="28">
        <f>'Cena na poramnuvanje'!W109*'Sreden kurs'!$D$28</f>
        <v>0</v>
      </c>
      <c r="X109" s="28">
        <f>'Cena na poramnuvanje'!X109*'Sreden kurs'!$D$28</f>
        <v>0</v>
      </c>
      <c r="Y109" s="28">
        <f>'Cena na poramnuvanje'!Y109*'Sreden kurs'!$D$28</f>
        <v>0</v>
      </c>
      <c r="Z109" s="28">
        <f>'Cena na poramnuvanje'!Z109*'Sreden kurs'!$D$28</f>
        <v>0</v>
      </c>
      <c r="AA109" s="29">
        <f>'Cena na poramnuvanje'!AA109*'Sreden kurs'!$D$28</f>
        <v>0</v>
      </c>
    </row>
    <row r="110" spans="2:27" x14ac:dyDescent="0.25">
      <c r="B110" s="65"/>
      <c r="C110" s="6" t="s">
        <v>28</v>
      </c>
      <c r="D110" s="28">
        <f>'Cena na poramnuvanje'!D110*'Sreden kurs'!$D$28</f>
        <v>0</v>
      </c>
      <c r="E110" s="28">
        <f>'Cena na poramnuvanje'!E110*'Sreden kurs'!$D$28</f>
        <v>2314.8462449999997</v>
      </c>
      <c r="F110" s="28">
        <f>'Cena na poramnuvanje'!F110*'Sreden kurs'!$D$28</f>
        <v>0</v>
      </c>
      <c r="G110" s="28">
        <f>'Cena na poramnuvanje'!G110*'Sreden kurs'!$D$28</f>
        <v>0</v>
      </c>
      <c r="H110" s="28">
        <f>'Cena na poramnuvanje'!H110*'Sreden kurs'!$D$28</f>
        <v>0</v>
      </c>
      <c r="I110" s="28">
        <f>'Cena na poramnuvanje'!I110*'Sreden kurs'!$D$28</f>
        <v>0</v>
      </c>
      <c r="J110" s="28">
        <f>'Cena na poramnuvanje'!J110*'Sreden kurs'!$D$28</f>
        <v>0</v>
      </c>
      <c r="K110" s="28">
        <f>'Cena na poramnuvanje'!K110*'Sreden kurs'!$D$28</f>
        <v>0</v>
      </c>
      <c r="L110" s="28">
        <f>'Cena na poramnuvanje'!L110*'Sreden kurs'!$D$28</f>
        <v>0</v>
      </c>
      <c r="M110" s="28">
        <f>'Cena na poramnuvanje'!M110*'Sreden kurs'!$D$28</f>
        <v>0</v>
      </c>
      <c r="N110" s="28">
        <f>'Cena na poramnuvanje'!N110*'Sreden kurs'!$D$28</f>
        <v>0</v>
      </c>
      <c r="O110" s="28">
        <f>'Cena na poramnuvanje'!O110*'Sreden kurs'!$D$28</f>
        <v>0</v>
      </c>
      <c r="P110" s="28">
        <f>'Cena na poramnuvanje'!P110*'Sreden kurs'!$D$28</f>
        <v>0</v>
      </c>
      <c r="Q110" s="28">
        <f>'Cena na poramnuvanje'!Q110*'Sreden kurs'!$D$28</f>
        <v>0</v>
      </c>
      <c r="R110" s="28">
        <f>'Cena na poramnuvanje'!R110*'Sreden kurs'!$D$28</f>
        <v>0</v>
      </c>
      <c r="S110" s="28">
        <f>'Cena na poramnuvanje'!S110*'Sreden kurs'!$D$28</f>
        <v>0</v>
      </c>
      <c r="T110" s="28">
        <f>'Cena na poramnuvanje'!T110*'Sreden kurs'!$D$28</f>
        <v>0</v>
      </c>
      <c r="U110" s="28">
        <f>'Cena na poramnuvanje'!U110*'Sreden kurs'!$D$28</f>
        <v>0</v>
      </c>
      <c r="V110" s="28">
        <f>'Cena na poramnuvanje'!V110*'Sreden kurs'!$D$28</f>
        <v>0</v>
      </c>
      <c r="W110" s="28">
        <f>'Cena na poramnuvanje'!W110*'Sreden kurs'!$D$28</f>
        <v>0</v>
      </c>
      <c r="X110" s="28">
        <f>'Cena na poramnuvanje'!X110*'Sreden kurs'!$D$28</f>
        <v>0</v>
      </c>
      <c r="Y110" s="28">
        <f>'Cena na poramnuvanje'!Y110*'Sreden kurs'!$D$28</f>
        <v>0</v>
      </c>
      <c r="Z110" s="28">
        <f>'Cena na poramnuvanje'!Z110*'Sreden kurs'!$D$28</f>
        <v>0</v>
      </c>
      <c r="AA110" s="29">
        <f>'Cena na poramnuvanje'!AA110*'Sreden kurs'!$D$28</f>
        <v>0</v>
      </c>
    </row>
    <row r="111" spans="2:27" ht="15.75" thickBot="1" x14ac:dyDescent="0.3">
      <c r="B111" s="66"/>
      <c r="C111" s="9" t="s">
        <v>29</v>
      </c>
      <c r="D111" s="30">
        <f>'Cena na poramnuvanje'!D111*'Sreden kurs'!$D$28</f>
        <v>0</v>
      </c>
      <c r="E111" s="30">
        <f>'Cena na poramnuvanje'!E111*'Sreden kurs'!$D$28</f>
        <v>6944.5387350000001</v>
      </c>
      <c r="F111" s="30">
        <f>'Cena na poramnuvanje'!F111*'Sreden kurs'!$D$28</f>
        <v>0</v>
      </c>
      <c r="G111" s="30">
        <f>'Cena na poramnuvanje'!G111*'Sreden kurs'!$D$28</f>
        <v>0</v>
      </c>
      <c r="H111" s="30">
        <f>'Cena na poramnuvanje'!H111*'Sreden kurs'!$D$28</f>
        <v>0</v>
      </c>
      <c r="I111" s="30">
        <f>'Cena na poramnuvanje'!I111*'Sreden kurs'!$D$28</f>
        <v>0</v>
      </c>
      <c r="J111" s="30">
        <f>'Cena na poramnuvanje'!J111*'Sreden kurs'!$D$28</f>
        <v>0</v>
      </c>
      <c r="K111" s="30">
        <f>'Cena na poramnuvanje'!K111*'Sreden kurs'!$D$28</f>
        <v>0</v>
      </c>
      <c r="L111" s="30">
        <f>'Cena na poramnuvanje'!L111*'Sreden kurs'!$D$28</f>
        <v>0</v>
      </c>
      <c r="M111" s="30">
        <f>'Cena na poramnuvanje'!M111*'Sreden kurs'!$D$28</f>
        <v>0</v>
      </c>
      <c r="N111" s="30">
        <f>'Cena na poramnuvanje'!N111*'Sreden kurs'!$D$28</f>
        <v>0</v>
      </c>
      <c r="O111" s="30">
        <f>'Cena na poramnuvanje'!O111*'Sreden kurs'!$D$28</f>
        <v>0</v>
      </c>
      <c r="P111" s="30">
        <f>'Cena na poramnuvanje'!P111*'Sreden kurs'!$D$28</f>
        <v>0</v>
      </c>
      <c r="Q111" s="30">
        <f>'Cena na poramnuvanje'!Q111*'Sreden kurs'!$D$28</f>
        <v>0</v>
      </c>
      <c r="R111" s="30">
        <f>'Cena na poramnuvanje'!R111*'Sreden kurs'!$D$28</f>
        <v>0</v>
      </c>
      <c r="S111" s="30">
        <f>'Cena na poramnuvanje'!S111*'Sreden kurs'!$D$28</f>
        <v>0</v>
      </c>
      <c r="T111" s="30">
        <f>'Cena na poramnuvanje'!T111*'Sreden kurs'!$D$28</f>
        <v>0</v>
      </c>
      <c r="U111" s="30">
        <f>'Cena na poramnuvanje'!U111*'Sreden kurs'!$D$28</f>
        <v>0</v>
      </c>
      <c r="V111" s="30">
        <f>'Cena na poramnuvanje'!V111*'Sreden kurs'!$D$28</f>
        <v>0</v>
      </c>
      <c r="W111" s="30">
        <f>'Cena na poramnuvanje'!W111*'Sreden kurs'!$D$28</f>
        <v>0</v>
      </c>
      <c r="X111" s="30">
        <f>'Cena na poramnuvanje'!X111*'Sreden kurs'!$D$28</f>
        <v>0</v>
      </c>
      <c r="Y111" s="30">
        <f>'Cena na poramnuvanje'!Y111*'Sreden kurs'!$D$28</f>
        <v>0</v>
      </c>
      <c r="Z111" s="30">
        <f>'Cena na poramnuvanje'!Z111*'Sreden kurs'!$D$28</f>
        <v>0</v>
      </c>
      <c r="AA111" s="31">
        <f>'Cena na poramnuvanje'!AA111*'Sreden kurs'!$D$28</f>
        <v>0</v>
      </c>
    </row>
    <row r="112" spans="2:27" ht="15.75" thickTop="1" x14ac:dyDescent="0.25">
      <c r="B112" s="64" t="str">
        <f>'Cena na poramnuvanje'!B112:B115</f>
        <v>28.07.2021</v>
      </c>
      <c r="C112" s="6" t="s">
        <v>26</v>
      </c>
      <c r="D112" s="28">
        <f>'Cena na poramnuvanje'!D112*'Sreden kurs'!$D$29</f>
        <v>6492.6387749999994</v>
      </c>
      <c r="E112" s="28">
        <f>'Cena na poramnuvanje'!E112*'Sreden kurs'!$D$29</f>
        <v>6492.6387749999994</v>
      </c>
      <c r="F112" s="28">
        <f>'Cena na poramnuvanje'!F112*'Sreden kurs'!$D$29</f>
        <v>0</v>
      </c>
      <c r="G112" s="28">
        <f>'Cena na poramnuvanje'!G112*'Sreden kurs'!$D$29</f>
        <v>0</v>
      </c>
      <c r="H112" s="28">
        <f>'Cena na poramnuvanje'!H112*'Sreden kurs'!$D$29</f>
        <v>0</v>
      </c>
      <c r="I112" s="28">
        <f>'Cena na poramnuvanje'!I112*'Sreden kurs'!$D$29</f>
        <v>0</v>
      </c>
      <c r="J112" s="28">
        <f>'Cena na poramnuvanje'!J112*'Sreden kurs'!$D$29</f>
        <v>0</v>
      </c>
      <c r="K112" s="28">
        <f>'Cena na poramnuvanje'!K112*'Sreden kurs'!$D$29</f>
        <v>0</v>
      </c>
      <c r="L112" s="28">
        <f>'Cena na poramnuvanje'!L112*'Sreden kurs'!$D$29</f>
        <v>6492.6387749999994</v>
      </c>
      <c r="M112" s="28">
        <f>'Cena na poramnuvanje'!M112*'Sreden kurs'!$D$29</f>
        <v>6242.4919910804019</v>
      </c>
      <c r="N112" s="28">
        <f>'Cena na poramnuvanje'!N112*'Sreden kurs'!$D$29</f>
        <v>5985.8447205379107</v>
      </c>
      <c r="O112" s="28">
        <f>'Cena na poramnuvanje'!O112*'Sreden kurs'!$D$29</f>
        <v>5787.7935355396285</v>
      </c>
      <c r="P112" s="28">
        <f>'Cena na poramnuvanje'!P112*'Sreden kurs'!$D$29</f>
        <v>5912.3988220206393</v>
      </c>
      <c r="Q112" s="28">
        <f>'Cena na poramnuvanje'!Q112*'Sreden kurs'!$D$29</f>
        <v>5683.7843878133699</v>
      </c>
      <c r="R112" s="28">
        <f>'Cena na poramnuvanje'!R112*'Sreden kurs'!$D$29</f>
        <v>5975.7328175648927</v>
      </c>
      <c r="S112" s="28">
        <f>'Cena na poramnuvanje'!S112*'Sreden kurs'!$D$29</f>
        <v>5654.8332527628027</v>
      </c>
      <c r="T112" s="28">
        <f>'Cena na poramnuvanje'!T112*'Sreden kurs'!$D$29</f>
        <v>5621.2976749999998</v>
      </c>
      <c r="U112" s="28">
        <f>'Cena na poramnuvanje'!U112*'Sreden kurs'!$D$29</f>
        <v>0</v>
      </c>
      <c r="V112" s="28">
        <f>'Cena na poramnuvanje'!V112*'Sreden kurs'!$D$29</f>
        <v>6492.6387749999994</v>
      </c>
      <c r="W112" s="28">
        <f>'Cena na poramnuvanje'!W112*'Sreden kurs'!$D$29</f>
        <v>0</v>
      </c>
      <c r="X112" s="28">
        <f>'Cena na poramnuvanje'!X112*'Sreden kurs'!$D$29</f>
        <v>6492.6387749999994</v>
      </c>
      <c r="Y112" s="28">
        <f>'Cena na poramnuvanje'!Y112*'Sreden kurs'!$D$29</f>
        <v>6492.6387749999994</v>
      </c>
      <c r="Z112" s="28">
        <f>'Cena na poramnuvanje'!Z112*'Sreden kurs'!$D$29</f>
        <v>6492.6387749999994</v>
      </c>
      <c r="AA112" s="29">
        <f>'Cena na poramnuvanje'!AA112*'Sreden kurs'!$D$29</f>
        <v>6492.6387749999994</v>
      </c>
    </row>
    <row r="113" spans="2:27" x14ac:dyDescent="0.25">
      <c r="B113" s="65"/>
      <c r="C113" s="6" t="s">
        <v>27</v>
      </c>
      <c r="D113" s="28">
        <f>'Cena na poramnuvanje'!D113*'Sreden kurs'!$D$29</f>
        <v>0</v>
      </c>
      <c r="E113" s="28">
        <f>'Cena na poramnuvanje'!E113*'Sreden kurs'!$D$29</f>
        <v>0</v>
      </c>
      <c r="F113" s="28">
        <f>'Cena na poramnuvanje'!F113*'Sreden kurs'!$D$29</f>
        <v>0</v>
      </c>
      <c r="G113" s="28">
        <f>'Cena na poramnuvanje'!G113*'Sreden kurs'!$D$29</f>
        <v>0</v>
      </c>
      <c r="H113" s="28">
        <f>'Cena na poramnuvanje'!H113*'Sreden kurs'!$D$29</f>
        <v>0</v>
      </c>
      <c r="I113" s="28">
        <f>'Cena na poramnuvanje'!I113*'Sreden kurs'!$D$29</f>
        <v>2579.5958999999998</v>
      </c>
      <c r="J113" s="28">
        <f>'Cena na poramnuvanje'!J113*'Sreden kurs'!$D$29</f>
        <v>1794.5819504233443</v>
      </c>
      <c r="K113" s="28">
        <f>'Cena na poramnuvanje'!K113*'Sreden kurs'!$D$29</f>
        <v>2021.9949750000001</v>
      </c>
      <c r="L113" s="28">
        <f>'Cena na poramnuvanje'!L113*'Sreden kurs'!$D$29</f>
        <v>0</v>
      </c>
      <c r="M113" s="28">
        <f>'Cena na poramnuvanje'!M113*'Sreden kurs'!$D$29</f>
        <v>0</v>
      </c>
      <c r="N113" s="28">
        <f>'Cena na poramnuvanje'!N113*'Sreden kurs'!$D$29</f>
        <v>0</v>
      </c>
      <c r="O113" s="28">
        <f>'Cena na poramnuvanje'!O113*'Sreden kurs'!$D$29</f>
        <v>0</v>
      </c>
      <c r="P113" s="28">
        <f>'Cena na poramnuvanje'!P113*'Sreden kurs'!$D$29</f>
        <v>0</v>
      </c>
      <c r="Q113" s="28">
        <f>'Cena na poramnuvanje'!Q113*'Sreden kurs'!$D$29</f>
        <v>0</v>
      </c>
      <c r="R113" s="28">
        <f>'Cena na poramnuvanje'!R113*'Sreden kurs'!$D$29</f>
        <v>0</v>
      </c>
      <c r="S113" s="28">
        <f>'Cena na poramnuvanje'!S113*'Sreden kurs'!$D$29</f>
        <v>0</v>
      </c>
      <c r="T113" s="28">
        <f>'Cena na poramnuvanje'!T113*'Sreden kurs'!$D$29</f>
        <v>0</v>
      </c>
      <c r="U113" s="28">
        <f>'Cena na poramnuvanje'!U113*'Sreden kurs'!$D$29</f>
        <v>2946.616575</v>
      </c>
      <c r="V113" s="28">
        <f>'Cena na poramnuvanje'!V113*'Sreden kurs'!$D$29</f>
        <v>0</v>
      </c>
      <c r="W113" s="28">
        <f>'Cena na poramnuvanje'!W113*'Sreden kurs'!$D$29</f>
        <v>4204.4462249999997</v>
      </c>
      <c r="X113" s="28">
        <f>'Cena na poramnuvanje'!X113*'Sreden kurs'!$D$29</f>
        <v>0</v>
      </c>
      <c r="Y113" s="28">
        <f>'Cena na poramnuvanje'!Y113*'Sreden kurs'!$D$29</f>
        <v>0</v>
      </c>
      <c r="Z113" s="28">
        <f>'Cena na poramnuvanje'!Z113*'Sreden kurs'!$D$29</f>
        <v>0</v>
      </c>
      <c r="AA113" s="29">
        <f>'Cena na poramnuvanje'!AA113*'Sreden kurs'!$D$29</f>
        <v>0</v>
      </c>
    </row>
    <row r="114" spans="2:27" x14ac:dyDescent="0.25">
      <c r="B114" s="65"/>
      <c r="C114" s="6" t="s">
        <v>28</v>
      </c>
      <c r="D114" s="28">
        <f>'Cena na poramnuvanje'!D114*'Sreden kurs'!$D$29</f>
        <v>0</v>
      </c>
      <c r="E114" s="28">
        <f>'Cena na poramnuvanje'!E114*'Sreden kurs'!$D$29</f>
        <v>0</v>
      </c>
      <c r="F114" s="28">
        <f>'Cena na poramnuvanje'!F114*'Sreden kurs'!$D$29</f>
        <v>2185.5251249999997</v>
      </c>
      <c r="G114" s="28">
        <f>'Cena na poramnuvanje'!G114*'Sreden kurs'!$D$29</f>
        <v>2275.89705</v>
      </c>
      <c r="H114" s="28">
        <f>'Cena na poramnuvanje'!H114*'Sreden kurs'!$D$29</f>
        <v>2287.5777750000002</v>
      </c>
      <c r="I114" s="28">
        <f>'Cena na poramnuvanje'!I114*'Sreden kurs'!$D$29</f>
        <v>0</v>
      </c>
      <c r="J114" s="28">
        <f>'Cena na poramnuvanje'!J114*'Sreden kurs'!$D$29</f>
        <v>0</v>
      </c>
      <c r="K114" s="28">
        <f>'Cena na poramnuvanje'!K114*'Sreden kurs'!$D$29</f>
        <v>0</v>
      </c>
      <c r="L114" s="28">
        <f>'Cena na poramnuvanje'!L114*'Sreden kurs'!$D$29</f>
        <v>0</v>
      </c>
      <c r="M114" s="28">
        <f>'Cena na poramnuvanje'!M114*'Sreden kurs'!$D$29</f>
        <v>0</v>
      </c>
      <c r="N114" s="28">
        <f>'Cena na poramnuvanje'!N114*'Sreden kurs'!$D$29</f>
        <v>0</v>
      </c>
      <c r="O114" s="28">
        <f>'Cena na poramnuvanje'!O114*'Sreden kurs'!$D$29</f>
        <v>0</v>
      </c>
      <c r="P114" s="28">
        <f>'Cena na poramnuvanje'!P114*'Sreden kurs'!$D$29</f>
        <v>0</v>
      </c>
      <c r="Q114" s="28">
        <f>'Cena na poramnuvanje'!Q114*'Sreden kurs'!$D$29</f>
        <v>0</v>
      </c>
      <c r="R114" s="28">
        <f>'Cena na poramnuvanje'!R114*'Sreden kurs'!$D$29</f>
        <v>0</v>
      </c>
      <c r="S114" s="28">
        <f>'Cena na poramnuvanje'!S114*'Sreden kurs'!$D$29</f>
        <v>0</v>
      </c>
      <c r="T114" s="28">
        <f>'Cena na poramnuvanje'!T114*'Sreden kurs'!$D$29</f>
        <v>0</v>
      </c>
      <c r="U114" s="28">
        <f>'Cena na poramnuvanje'!U114*'Sreden kurs'!$D$29</f>
        <v>0</v>
      </c>
      <c r="V114" s="28">
        <f>'Cena na poramnuvanje'!V114*'Sreden kurs'!$D$29</f>
        <v>0</v>
      </c>
      <c r="W114" s="28">
        <f>'Cena na poramnuvanje'!W114*'Sreden kurs'!$D$29</f>
        <v>0</v>
      </c>
      <c r="X114" s="28">
        <f>'Cena na poramnuvanje'!X114*'Sreden kurs'!$D$29</f>
        <v>0</v>
      </c>
      <c r="Y114" s="28">
        <f>'Cena na poramnuvanje'!Y114*'Sreden kurs'!$D$29</f>
        <v>0</v>
      </c>
      <c r="Z114" s="28">
        <f>'Cena na poramnuvanje'!Z114*'Sreden kurs'!$D$29</f>
        <v>0</v>
      </c>
      <c r="AA114" s="29">
        <f>'Cena na poramnuvanje'!AA114*'Sreden kurs'!$D$29</f>
        <v>0</v>
      </c>
    </row>
    <row r="115" spans="2:27" ht="15.75" thickBot="1" x14ac:dyDescent="0.3">
      <c r="B115" s="66"/>
      <c r="C115" s="9" t="s">
        <v>29</v>
      </c>
      <c r="D115" s="30">
        <f>'Cena na poramnuvanje'!D115*'Sreden kurs'!$D$29</f>
        <v>0</v>
      </c>
      <c r="E115" s="30">
        <f>'Cena na poramnuvanje'!E115*'Sreden kurs'!$D$29</f>
        <v>0</v>
      </c>
      <c r="F115" s="30">
        <f>'Cena na poramnuvanje'!F115*'Sreden kurs'!$D$29</f>
        <v>6556.5753750000003</v>
      </c>
      <c r="G115" s="30">
        <f>'Cena na poramnuvanje'!G115*'Sreden kurs'!$D$29</f>
        <v>6827.6911499999997</v>
      </c>
      <c r="H115" s="30">
        <f>'Cena na poramnuvanje'!H115*'Sreden kurs'!$D$29</f>
        <v>6862.1185500000001</v>
      </c>
      <c r="I115" s="30">
        <f>'Cena na poramnuvanje'!I115*'Sreden kurs'!$D$29</f>
        <v>0</v>
      </c>
      <c r="J115" s="30">
        <f>'Cena na poramnuvanje'!J115*'Sreden kurs'!$D$29</f>
        <v>0</v>
      </c>
      <c r="K115" s="30">
        <f>'Cena na poramnuvanje'!K115*'Sreden kurs'!$D$29</f>
        <v>0</v>
      </c>
      <c r="L115" s="30">
        <f>'Cena na poramnuvanje'!L115*'Sreden kurs'!$D$29</f>
        <v>0</v>
      </c>
      <c r="M115" s="30">
        <f>'Cena na poramnuvanje'!M115*'Sreden kurs'!$D$29</f>
        <v>0</v>
      </c>
      <c r="N115" s="30">
        <f>'Cena na poramnuvanje'!N115*'Sreden kurs'!$D$29</f>
        <v>0</v>
      </c>
      <c r="O115" s="30">
        <f>'Cena na poramnuvanje'!O115*'Sreden kurs'!$D$29</f>
        <v>0</v>
      </c>
      <c r="P115" s="30">
        <f>'Cena na poramnuvanje'!P115*'Sreden kurs'!$D$29</f>
        <v>0</v>
      </c>
      <c r="Q115" s="30">
        <f>'Cena na poramnuvanje'!Q115*'Sreden kurs'!$D$29</f>
        <v>0</v>
      </c>
      <c r="R115" s="30">
        <f>'Cena na poramnuvanje'!R115*'Sreden kurs'!$D$29</f>
        <v>0</v>
      </c>
      <c r="S115" s="30">
        <f>'Cena na poramnuvanje'!S115*'Sreden kurs'!$D$29</f>
        <v>0</v>
      </c>
      <c r="T115" s="30">
        <f>'Cena na poramnuvanje'!T115*'Sreden kurs'!$D$29</f>
        <v>0</v>
      </c>
      <c r="U115" s="30">
        <f>'Cena na poramnuvanje'!U115*'Sreden kurs'!$D$29</f>
        <v>0</v>
      </c>
      <c r="V115" s="30">
        <f>'Cena na poramnuvanje'!V115*'Sreden kurs'!$D$29</f>
        <v>0</v>
      </c>
      <c r="W115" s="30">
        <f>'Cena na poramnuvanje'!W115*'Sreden kurs'!$D$29</f>
        <v>0</v>
      </c>
      <c r="X115" s="30">
        <f>'Cena na poramnuvanje'!X115*'Sreden kurs'!$D$29</f>
        <v>0</v>
      </c>
      <c r="Y115" s="30">
        <f>'Cena na poramnuvanje'!Y115*'Sreden kurs'!$D$29</f>
        <v>0</v>
      </c>
      <c r="Z115" s="30">
        <f>'Cena na poramnuvanje'!Z115*'Sreden kurs'!$D$29</f>
        <v>0</v>
      </c>
      <c r="AA115" s="31">
        <f>'Cena na poramnuvanje'!AA115*'Sreden kurs'!$D$29</f>
        <v>0</v>
      </c>
    </row>
    <row r="116" spans="2:27" ht="15.75" thickTop="1" x14ac:dyDescent="0.25">
      <c r="B116" s="64" t="str">
        <f>'Cena na poramnuvanje'!B116:B119</f>
        <v>29.07.2021</v>
      </c>
      <c r="C116" s="6" t="s">
        <v>26</v>
      </c>
      <c r="D116" s="28">
        <f>'Cena na poramnuvanje'!D116*'Sreden kurs'!$D$30</f>
        <v>6491.7938949999998</v>
      </c>
      <c r="E116" s="28">
        <f>'Cena na poramnuvanje'!E116*'Sreden kurs'!$D$30</f>
        <v>6491.7938949999998</v>
      </c>
      <c r="F116" s="28">
        <f>'Cena na poramnuvanje'!F116*'Sreden kurs'!$D$30</f>
        <v>6325.21155</v>
      </c>
      <c r="G116" s="28">
        <f>'Cena na poramnuvanje'!G116*'Sreden kurs'!$D$30</f>
        <v>0</v>
      </c>
      <c r="H116" s="28">
        <f>'Cena na poramnuvanje'!H116*'Sreden kurs'!$D$30</f>
        <v>0</v>
      </c>
      <c r="I116" s="28">
        <f>'Cena na poramnuvanje'!I116*'Sreden kurs'!$D$30</f>
        <v>0</v>
      </c>
      <c r="J116" s="28">
        <f>'Cena na poramnuvanje'!J116*'Sreden kurs'!$D$30</f>
        <v>0</v>
      </c>
      <c r="K116" s="28">
        <f>'Cena na poramnuvanje'!K116*'Sreden kurs'!$D$30</f>
        <v>0</v>
      </c>
      <c r="L116" s="28">
        <f>'Cena na poramnuvanje'!L116*'Sreden kurs'!$D$30</f>
        <v>6068.7391008823533</v>
      </c>
      <c r="M116" s="28">
        <f>'Cena na poramnuvanje'!M116*'Sreden kurs'!$D$30</f>
        <v>6491.7938949999998</v>
      </c>
      <c r="N116" s="28">
        <f>'Cena na poramnuvanje'!N116*'Sreden kurs'!$D$30</f>
        <v>6491.7938949999998</v>
      </c>
      <c r="O116" s="28">
        <f>'Cena na poramnuvanje'!O116*'Sreden kurs'!$D$30</f>
        <v>6491.7938949999998</v>
      </c>
      <c r="P116" s="28">
        <f>'Cena na poramnuvanje'!P116*'Sreden kurs'!$D$30</f>
        <v>5970.6305594518262</v>
      </c>
      <c r="Q116" s="28">
        <f>'Cena na poramnuvanje'!Q116*'Sreden kurs'!$D$30</f>
        <v>6086.5880070257699</v>
      </c>
      <c r="R116" s="28">
        <f>'Cena na poramnuvanje'!R116*'Sreden kurs'!$D$30</f>
        <v>6112.9833873312864</v>
      </c>
      <c r="S116" s="28">
        <f>'Cena na poramnuvanje'!S116*'Sreden kurs'!$D$30</f>
        <v>6127.117327642487</v>
      </c>
      <c r="T116" s="28">
        <f>'Cena na poramnuvanje'!T116*'Sreden kurs'!$D$30</f>
        <v>5809.1182228030984</v>
      </c>
      <c r="U116" s="28">
        <f>'Cena na poramnuvanje'!U116*'Sreden kurs'!$D$30</f>
        <v>6248.234688573174</v>
      </c>
      <c r="V116" s="28">
        <f>'Cena na poramnuvanje'!V116*'Sreden kurs'!$D$30</f>
        <v>6057.8195165318948</v>
      </c>
      <c r="W116" s="28">
        <f>'Cena na poramnuvanje'!W116*'Sreden kurs'!$D$30</f>
        <v>5641.3591632173066</v>
      </c>
      <c r="X116" s="28">
        <f>'Cena na poramnuvanje'!X116*'Sreden kurs'!$D$30</f>
        <v>6491.7938949999998</v>
      </c>
      <c r="Y116" s="28">
        <f>'Cena na poramnuvanje'!Y116*'Sreden kurs'!$D$30</f>
        <v>6491.7938949999998</v>
      </c>
      <c r="Z116" s="28">
        <f>'Cena na poramnuvanje'!Z116*'Sreden kurs'!$D$30</f>
        <v>5816.2647386692506</v>
      </c>
      <c r="AA116" s="29">
        <f>'Cena na poramnuvanje'!AA116*'Sreden kurs'!$D$30</f>
        <v>5672.5857089097744</v>
      </c>
    </row>
    <row r="117" spans="2:27" x14ac:dyDescent="0.25">
      <c r="B117" s="65"/>
      <c r="C117" s="6" t="s">
        <v>27</v>
      </c>
      <c r="D117" s="28">
        <f>'Cena na poramnuvanje'!D117*'Sreden kurs'!$D$30</f>
        <v>0</v>
      </c>
      <c r="E117" s="28">
        <f>'Cena na poramnuvanje'!E117*'Sreden kurs'!$D$30</f>
        <v>0</v>
      </c>
      <c r="F117" s="28">
        <f>'Cena na poramnuvanje'!F117*'Sreden kurs'!$D$30</f>
        <v>0</v>
      </c>
      <c r="G117" s="28">
        <f>'Cena na poramnuvanje'!G117*'Sreden kurs'!$D$30</f>
        <v>0</v>
      </c>
      <c r="H117" s="28">
        <f>'Cena na poramnuvanje'!H117*'Sreden kurs'!$D$30</f>
        <v>0</v>
      </c>
      <c r="I117" s="28">
        <f>'Cena na poramnuvanje'!I117*'Sreden kurs'!$D$30</f>
        <v>2307.5650299999998</v>
      </c>
      <c r="J117" s="28">
        <f>'Cena na poramnuvanje'!J117*'Sreden kurs'!$D$30</f>
        <v>2580.4896099999996</v>
      </c>
      <c r="K117" s="28">
        <f>'Cena na poramnuvanje'!K117*'Sreden kurs'!$D$30</f>
        <v>3340.8673249999997</v>
      </c>
      <c r="L117" s="28">
        <f>'Cena na poramnuvanje'!L117*'Sreden kurs'!$D$30</f>
        <v>0</v>
      </c>
      <c r="M117" s="28">
        <f>'Cena na poramnuvanje'!M117*'Sreden kurs'!$D$30</f>
        <v>0</v>
      </c>
      <c r="N117" s="28">
        <f>'Cena na poramnuvanje'!N117*'Sreden kurs'!$D$30</f>
        <v>0</v>
      </c>
      <c r="O117" s="28">
        <f>'Cena na poramnuvanje'!O117*'Sreden kurs'!$D$30</f>
        <v>0</v>
      </c>
      <c r="P117" s="28">
        <f>'Cena na poramnuvanje'!P117*'Sreden kurs'!$D$30</f>
        <v>0</v>
      </c>
      <c r="Q117" s="28">
        <f>'Cena na poramnuvanje'!Q117*'Sreden kurs'!$D$30</f>
        <v>0</v>
      </c>
      <c r="R117" s="28">
        <f>'Cena na poramnuvanje'!R117*'Sreden kurs'!$D$30</f>
        <v>0</v>
      </c>
      <c r="S117" s="28">
        <f>'Cena na poramnuvanje'!S117*'Sreden kurs'!$D$30</f>
        <v>0</v>
      </c>
      <c r="T117" s="28">
        <f>'Cena na poramnuvanje'!T117*'Sreden kurs'!$D$30</f>
        <v>0</v>
      </c>
      <c r="U117" s="28">
        <f>'Cena na poramnuvanje'!U117*'Sreden kurs'!$D$30</f>
        <v>0</v>
      </c>
      <c r="V117" s="28">
        <f>'Cena na poramnuvanje'!V117*'Sreden kurs'!$D$30</f>
        <v>0</v>
      </c>
      <c r="W117" s="28">
        <f>'Cena na poramnuvanje'!W117*'Sreden kurs'!$D$30</f>
        <v>0</v>
      </c>
      <c r="X117" s="28">
        <f>'Cena na poramnuvanje'!X117*'Sreden kurs'!$D$30</f>
        <v>0</v>
      </c>
      <c r="Y117" s="28">
        <f>'Cena na poramnuvanje'!Y117*'Sreden kurs'!$D$30</f>
        <v>0</v>
      </c>
      <c r="Z117" s="28">
        <f>'Cena na poramnuvanje'!Z117*'Sreden kurs'!$D$30</f>
        <v>0</v>
      </c>
      <c r="AA117" s="29">
        <f>'Cena na poramnuvanje'!AA117*'Sreden kurs'!$D$30</f>
        <v>0</v>
      </c>
    </row>
    <row r="118" spans="2:27" x14ac:dyDescent="0.25">
      <c r="B118" s="65"/>
      <c r="C118" s="6" t="s">
        <v>28</v>
      </c>
      <c r="D118" s="28">
        <f>'Cena na poramnuvanje'!D118*'Sreden kurs'!$D$30</f>
        <v>0</v>
      </c>
      <c r="E118" s="28">
        <f>'Cena na poramnuvanje'!E118*'Sreden kurs'!$D$30</f>
        <v>0</v>
      </c>
      <c r="F118" s="28">
        <f>'Cena na poramnuvanje'!F118*'Sreden kurs'!$D$30</f>
        <v>0</v>
      </c>
      <c r="G118" s="28">
        <f>'Cena na poramnuvanje'!G118*'Sreden kurs'!$D$30</f>
        <v>1936.903945</v>
      </c>
      <c r="H118" s="28">
        <f>'Cena na poramnuvanje'!H118*'Sreden kurs'!$D$30</f>
        <v>2123.1565299999997</v>
      </c>
      <c r="I118" s="28">
        <f>'Cena na poramnuvanje'!I118*'Sreden kurs'!$D$30</f>
        <v>0</v>
      </c>
      <c r="J118" s="28">
        <f>'Cena na poramnuvanje'!J118*'Sreden kurs'!$D$30</f>
        <v>0</v>
      </c>
      <c r="K118" s="28">
        <f>'Cena na poramnuvanje'!K118*'Sreden kurs'!$D$30</f>
        <v>0</v>
      </c>
      <c r="L118" s="28">
        <f>'Cena na poramnuvanje'!L118*'Sreden kurs'!$D$30</f>
        <v>0</v>
      </c>
      <c r="M118" s="28">
        <f>'Cena na poramnuvanje'!M118*'Sreden kurs'!$D$30</f>
        <v>0</v>
      </c>
      <c r="N118" s="28">
        <f>'Cena na poramnuvanje'!N118*'Sreden kurs'!$D$30</f>
        <v>0</v>
      </c>
      <c r="O118" s="28">
        <f>'Cena na poramnuvanje'!O118*'Sreden kurs'!$D$30</f>
        <v>0</v>
      </c>
      <c r="P118" s="28">
        <f>'Cena na poramnuvanje'!P118*'Sreden kurs'!$D$30</f>
        <v>0</v>
      </c>
      <c r="Q118" s="28">
        <f>'Cena na poramnuvanje'!Q118*'Sreden kurs'!$D$30</f>
        <v>0</v>
      </c>
      <c r="R118" s="28">
        <f>'Cena na poramnuvanje'!R118*'Sreden kurs'!$D$30</f>
        <v>0</v>
      </c>
      <c r="S118" s="28">
        <f>'Cena na poramnuvanje'!S118*'Sreden kurs'!$D$30</f>
        <v>0</v>
      </c>
      <c r="T118" s="28">
        <f>'Cena na poramnuvanje'!T118*'Sreden kurs'!$D$30</f>
        <v>0</v>
      </c>
      <c r="U118" s="28">
        <f>'Cena na poramnuvanje'!U118*'Sreden kurs'!$D$30</f>
        <v>0</v>
      </c>
      <c r="V118" s="28">
        <f>'Cena na poramnuvanje'!V118*'Sreden kurs'!$D$30</f>
        <v>0</v>
      </c>
      <c r="W118" s="28">
        <f>'Cena na poramnuvanje'!W118*'Sreden kurs'!$D$30</f>
        <v>0</v>
      </c>
      <c r="X118" s="28">
        <f>'Cena na poramnuvanje'!X118*'Sreden kurs'!$D$30</f>
        <v>0</v>
      </c>
      <c r="Y118" s="28">
        <f>'Cena na poramnuvanje'!Y118*'Sreden kurs'!$D$30</f>
        <v>0</v>
      </c>
      <c r="Z118" s="28">
        <f>'Cena na poramnuvanje'!Z118*'Sreden kurs'!$D$30</f>
        <v>0</v>
      </c>
      <c r="AA118" s="29">
        <f>'Cena na poramnuvanje'!AA118*'Sreden kurs'!$D$30</f>
        <v>0</v>
      </c>
    </row>
    <row r="119" spans="2:27" ht="15.75" thickBot="1" x14ac:dyDescent="0.3">
      <c r="B119" s="66"/>
      <c r="C119" s="9" t="s">
        <v>29</v>
      </c>
      <c r="D119" s="30">
        <f>'Cena na poramnuvanje'!D119*'Sreden kurs'!$D$30</f>
        <v>0</v>
      </c>
      <c r="E119" s="30">
        <f>'Cena na poramnuvanje'!E119*'Sreden kurs'!$D$30</f>
        <v>0</v>
      </c>
      <c r="F119" s="30">
        <f>'Cena na poramnuvanje'!F119*'Sreden kurs'!$D$30</f>
        <v>0</v>
      </c>
      <c r="G119" s="30">
        <f>'Cena na poramnuvanje'!G119*'Sreden kurs'!$D$30</f>
        <v>5810.7118350000001</v>
      </c>
      <c r="H119" s="30">
        <f>'Cena na poramnuvanje'!H119*'Sreden kurs'!$D$30</f>
        <v>6369.4695899999997</v>
      </c>
      <c r="I119" s="30">
        <f>'Cena na poramnuvanje'!I119*'Sreden kurs'!$D$30</f>
        <v>0</v>
      </c>
      <c r="J119" s="30">
        <f>'Cena na poramnuvanje'!J119*'Sreden kurs'!$D$30</f>
        <v>0</v>
      </c>
      <c r="K119" s="30">
        <f>'Cena na poramnuvanje'!K119*'Sreden kurs'!$D$30</f>
        <v>0</v>
      </c>
      <c r="L119" s="30">
        <f>'Cena na poramnuvanje'!L119*'Sreden kurs'!$D$30</f>
        <v>0</v>
      </c>
      <c r="M119" s="30">
        <f>'Cena na poramnuvanje'!M119*'Sreden kurs'!$D$30</f>
        <v>0</v>
      </c>
      <c r="N119" s="30">
        <f>'Cena na poramnuvanje'!N119*'Sreden kurs'!$D$30</f>
        <v>0</v>
      </c>
      <c r="O119" s="30">
        <f>'Cena na poramnuvanje'!O119*'Sreden kurs'!$D$30</f>
        <v>0</v>
      </c>
      <c r="P119" s="30">
        <f>'Cena na poramnuvanje'!P119*'Sreden kurs'!$D$30</f>
        <v>0</v>
      </c>
      <c r="Q119" s="30">
        <f>'Cena na poramnuvanje'!Q119*'Sreden kurs'!$D$30</f>
        <v>0</v>
      </c>
      <c r="R119" s="30">
        <f>'Cena na poramnuvanje'!R119*'Sreden kurs'!$D$30</f>
        <v>0</v>
      </c>
      <c r="S119" s="30">
        <f>'Cena na poramnuvanje'!S119*'Sreden kurs'!$D$30</f>
        <v>0</v>
      </c>
      <c r="T119" s="30">
        <f>'Cena na poramnuvanje'!T119*'Sreden kurs'!$D$30</f>
        <v>0</v>
      </c>
      <c r="U119" s="30">
        <f>'Cena na poramnuvanje'!U119*'Sreden kurs'!$D$30</f>
        <v>0</v>
      </c>
      <c r="V119" s="30">
        <f>'Cena na poramnuvanje'!V119*'Sreden kurs'!$D$30</f>
        <v>0</v>
      </c>
      <c r="W119" s="30">
        <f>'Cena na poramnuvanje'!W119*'Sreden kurs'!$D$30</f>
        <v>0</v>
      </c>
      <c r="X119" s="30">
        <f>'Cena na poramnuvanje'!X119*'Sreden kurs'!$D$30</f>
        <v>0</v>
      </c>
      <c r="Y119" s="30">
        <f>'Cena na poramnuvanje'!Y119*'Sreden kurs'!$D$30</f>
        <v>0</v>
      </c>
      <c r="Z119" s="30">
        <f>'Cena na poramnuvanje'!Z119*'Sreden kurs'!$D$30</f>
        <v>0</v>
      </c>
      <c r="AA119" s="31">
        <f>'Cena na poramnuvanje'!AA119*'Sreden kurs'!$D$30</f>
        <v>0</v>
      </c>
    </row>
    <row r="120" spans="2:27" ht="15.75" thickTop="1" x14ac:dyDescent="0.25">
      <c r="B120" s="64" t="str">
        <f>'Cena na poramnuvanje'!B120:B123</f>
        <v>30.07.2021</v>
      </c>
      <c r="C120" s="6" t="s">
        <v>26</v>
      </c>
      <c r="D120" s="28">
        <f>'Cena na poramnuvanje'!D120*'Sreden kurs'!$D$31</f>
        <v>5733.1339488501744</v>
      </c>
      <c r="E120" s="28">
        <f>'Cena na poramnuvanje'!E120*'Sreden kurs'!$D$31</f>
        <v>5866.679411724137</v>
      </c>
      <c r="F120" s="28">
        <f>'Cena na poramnuvanje'!F120*'Sreden kurs'!$D$31</f>
        <v>5708.6132567136146</v>
      </c>
      <c r="G120" s="28">
        <f>'Cena na poramnuvanje'!G120*'Sreden kurs'!$D$31</f>
        <v>5866.6546800000006</v>
      </c>
      <c r="H120" s="28">
        <f>'Cena na poramnuvanje'!H120*'Sreden kurs'!$D$31</f>
        <v>0</v>
      </c>
      <c r="I120" s="28">
        <f>'Cena na poramnuvanje'!I120*'Sreden kurs'!$D$31</f>
        <v>0</v>
      </c>
      <c r="J120" s="28">
        <f>'Cena na poramnuvanje'!J120*'Sreden kurs'!$D$31</f>
        <v>0</v>
      </c>
      <c r="K120" s="28">
        <f>'Cena na poramnuvanje'!K120*'Sreden kurs'!$D$31</f>
        <v>0</v>
      </c>
      <c r="L120" s="28">
        <f>'Cena na poramnuvanje'!L120*'Sreden kurs'!$D$31</f>
        <v>6492.4803599999996</v>
      </c>
      <c r="M120" s="28">
        <f>'Cena na poramnuvanje'!M120*'Sreden kurs'!$D$31</f>
        <v>5889.189859265477</v>
      </c>
      <c r="N120" s="28">
        <f>'Cena na poramnuvanje'!N120*'Sreden kurs'!$D$31</f>
        <v>6099.8093329729727</v>
      </c>
      <c r="O120" s="28">
        <f>'Cena na poramnuvanje'!O120*'Sreden kurs'!$D$31</f>
        <v>6492.4803599999996</v>
      </c>
      <c r="P120" s="28">
        <f>'Cena na poramnuvanje'!P120*'Sreden kurs'!$D$31</f>
        <v>6492.4803599999996</v>
      </c>
      <c r="Q120" s="28">
        <f>'Cena na poramnuvanje'!Q120*'Sreden kurs'!$D$31</f>
        <v>6492.4803599999996</v>
      </c>
      <c r="R120" s="28">
        <f>'Cena na poramnuvanje'!R120*'Sreden kurs'!$D$31</f>
        <v>6121.2226383978996</v>
      </c>
      <c r="S120" s="28">
        <f>'Cena na poramnuvanje'!S120*'Sreden kurs'!$D$31</f>
        <v>6011.3490546902649</v>
      </c>
      <c r="T120" s="28">
        <f>'Cena na poramnuvanje'!T120*'Sreden kurs'!$D$31</f>
        <v>5686.1250305028771</v>
      </c>
      <c r="U120" s="28">
        <f>'Cena na poramnuvanje'!U120*'Sreden kurs'!$D$31</f>
        <v>5887.2088613119313</v>
      </c>
      <c r="V120" s="28">
        <f>'Cena na poramnuvanje'!V120*'Sreden kurs'!$D$31</f>
        <v>5635.1152521968788</v>
      </c>
      <c r="W120" s="28">
        <f>'Cena na poramnuvanje'!W120*'Sreden kurs'!$D$31</f>
        <v>5871.6640702152154</v>
      </c>
      <c r="X120" s="28">
        <f>'Cena na poramnuvanje'!X120*'Sreden kurs'!$D$31</f>
        <v>5687.9581347692301</v>
      </c>
      <c r="Y120" s="28">
        <f>'Cena na poramnuvanje'!Y120*'Sreden kurs'!$D$31</f>
        <v>5675.217211844134</v>
      </c>
      <c r="Z120" s="28">
        <f>'Cena na poramnuvanje'!Z120*'Sreden kurs'!$D$31</f>
        <v>5729.1394008719353</v>
      </c>
      <c r="AA120" s="29">
        <f>'Cena na poramnuvanje'!AA120*'Sreden kurs'!$D$31</f>
        <v>5835.2655831604352</v>
      </c>
    </row>
    <row r="121" spans="2:27" x14ac:dyDescent="0.25">
      <c r="B121" s="65"/>
      <c r="C121" s="6" t="s">
        <v>27</v>
      </c>
      <c r="D121" s="28">
        <f>'Cena na poramnuvanje'!D121*'Sreden kurs'!$D$31</f>
        <v>0</v>
      </c>
      <c r="E121" s="28">
        <f>'Cena na poramnuvanje'!E121*'Sreden kurs'!$D$31</f>
        <v>0</v>
      </c>
      <c r="F121" s="28">
        <f>'Cena na poramnuvanje'!F121*'Sreden kurs'!$D$31</f>
        <v>0</v>
      </c>
      <c r="G121" s="28">
        <f>'Cena na poramnuvanje'!G121*'Sreden kurs'!$D$31</f>
        <v>0</v>
      </c>
      <c r="H121" s="28">
        <f>'Cena na poramnuvanje'!H121*'Sreden kurs'!$D$31</f>
        <v>2059.4459999999999</v>
      </c>
      <c r="I121" s="28">
        <f>'Cena na poramnuvanje'!I121*'Sreden kurs'!$D$31</f>
        <v>2262.3167999999996</v>
      </c>
      <c r="J121" s="28">
        <f>'Cena na poramnuvanje'!J121*'Sreden kurs'!$D$31</f>
        <v>2202.5674943260583</v>
      </c>
      <c r="K121" s="28">
        <f>'Cena na poramnuvanje'!K121*'Sreden kurs'!$D$31</f>
        <v>2530.7119839810425</v>
      </c>
      <c r="L121" s="28">
        <f>'Cena na poramnuvanje'!L121*'Sreden kurs'!$D$31</f>
        <v>0</v>
      </c>
      <c r="M121" s="28">
        <f>'Cena na poramnuvanje'!M121*'Sreden kurs'!$D$31</f>
        <v>0</v>
      </c>
      <c r="N121" s="28">
        <f>'Cena na poramnuvanje'!N121*'Sreden kurs'!$D$31</f>
        <v>0</v>
      </c>
      <c r="O121" s="28">
        <f>'Cena na poramnuvanje'!O121*'Sreden kurs'!$D$31</f>
        <v>0</v>
      </c>
      <c r="P121" s="28">
        <f>'Cena na poramnuvanje'!P121*'Sreden kurs'!$D$31</f>
        <v>0</v>
      </c>
      <c r="Q121" s="28">
        <f>'Cena na poramnuvanje'!Q121*'Sreden kurs'!$D$31</f>
        <v>0</v>
      </c>
      <c r="R121" s="28">
        <f>'Cena na poramnuvanje'!R121*'Sreden kurs'!$D$31</f>
        <v>0</v>
      </c>
      <c r="S121" s="28">
        <f>'Cena na poramnuvanje'!S121*'Sreden kurs'!$D$31</f>
        <v>0</v>
      </c>
      <c r="T121" s="28">
        <f>'Cena na poramnuvanje'!T121*'Sreden kurs'!$D$31</f>
        <v>0</v>
      </c>
      <c r="U121" s="28">
        <f>'Cena na poramnuvanje'!U121*'Sreden kurs'!$D$31</f>
        <v>0</v>
      </c>
      <c r="V121" s="28">
        <f>'Cena na poramnuvanje'!V121*'Sreden kurs'!$D$31</f>
        <v>0</v>
      </c>
      <c r="W121" s="28">
        <f>'Cena na poramnuvanje'!W121*'Sreden kurs'!$D$31</f>
        <v>0</v>
      </c>
      <c r="X121" s="28">
        <f>'Cena na poramnuvanje'!X121*'Sreden kurs'!$D$31</f>
        <v>0</v>
      </c>
      <c r="Y121" s="28">
        <f>'Cena na poramnuvanje'!Y121*'Sreden kurs'!$D$31</f>
        <v>0</v>
      </c>
      <c r="Z121" s="28">
        <f>'Cena na poramnuvanje'!Z121*'Sreden kurs'!$D$31</f>
        <v>0</v>
      </c>
      <c r="AA121" s="29">
        <f>'Cena na poramnuvanje'!AA121*'Sreden kurs'!$D$31</f>
        <v>0</v>
      </c>
    </row>
    <row r="122" spans="2:27" x14ac:dyDescent="0.25">
      <c r="B122" s="65"/>
      <c r="C122" s="6" t="s">
        <v>28</v>
      </c>
      <c r="D122" s="28">
        <f>'Cena na poramnuvanje'!D122*'Sreden kurs'!$D$31</f>
        <v>0</v>
      </c>
      <c r="E122" s="28">
        <f>'Cena na poramnuvanje'!E122*'Sreden kurs'!$D$31</f>
        <v>0</v>
      </c>
      <c r="F122" s="28">
        <f>'Cena na poramnuvanje'!F122*'Sreden kurs'!$D$31</f>
        <v>0</v>
      </c>
      <c r="G122" s="28">
        <f>'Cena na poramnuvanje'!G122*'Sreden kurs'!$D$31</f>
        <v>0</v>
      </c>
      <c r="H122" s="28">
        <f>'Cena na poramnuvanje'!H122*'Sreden kurs'!$D$31</f>
        <v>0</v>
      </c>
      <c r="I122" s="28">
        <f>'Cena na poramnuvanje'!I122*'Sreden kurs'!$D$31</f>
        <v>0</v>
      </c>
      <c r="J122" s="28">
        <f>'Cena na poramnuvanje'!J122*'Sreden kurs'!$D$31</f>
        <v>0</v>
      </c>
      <c r="K122" s="28">
        <f>'Cena na poramnuvanje'!K122*'Sreden kurs'!$D$31</f>
        <v>0</v>
      </c>
      <c r="L122" s="28">
        <f>'Cena na poramnuvanje'!L122*'Sreden kurs'!$D$31</f>
        <v>0</v>
      </c>
      <c r="M122" s="28">
        <f>'Cena na poramnuvanje'!M122*'Sreden kurs'!$D$31</f>
        <v>0</v>
      </c>
      <c r="N122" s="28">
        <f>'Cena na poramnuvanje'!N122*'Sreden kurs'!$D$31</f>
        <v>0</v>
      </c>
      <c r="O122" s="28">
        <f>'Cena na poramnuvanje'!O122*'Sreden kurs'!$D$31</f>
        <v>0</v>
      </c>
      <c r="P122" s="28">
        <f>'Cena na poramnuvanje'!P122*'Sreden kurs'!$D$31</f>
        <v>0</v>
      </c>
      <c r="Q122" s="28">
        <f>'Cena na poramnuvanje'!Q122*'Sreden kurs'!$D$31</f>
        <v>0</v>
      </c>
      <c r="R122" s="28">
        <f>'Cena na poramnuvanje'!R122*'Sreden kurs'!$D$31</f>
        <v>0</v>
      </c>
      <c r="S122" s="28">
        <f>'Cena na poramnuvanje'!S122*'Sreden kurs'!$D$31</f>
        <v>0</v>
      </c>
      <c r="T122" s="28">
        <f>'Cena na poramnuvanje'!T122*'Sreden kurs'!$D$31</f>
        <v>0</v>
      </c>
      <c r="U122" s="28">
        <f>'Cena na poramnuvanje'!U122*'Sreden kurs'!$D$31</f>
        <v>0</v>
      </c>
      <c r="V122" s="28">
        <f>'Cena na poramnuvanje'!V122*'Sreden kurs'!$D$31</f>
        <v>0</v>
      </c>
      <c r="W122" s="28">
        <f>'Cena na poramnuvanje'!W122*'Sreden kurs'!$D$31</f>
        <v>0</v>
      </c>
      <c r="X122" s="28">
        <f>'Cena na poramnuvanje'!X122*'Sreden kurs'!$D$31</f>
        <v>0</v>
      </c>
      <c r="Y122" s="28">
        <f>'Cena na poramnuvanje'!Y122*'Sreden kurs'!$D$31</f>
        <v>0</v>
      </c>
      <c r="Z122" s="28">
        <f>'Cena na poramnuvanje'!Z122*'Sreden kurs'!$D$31</f>
        <v>0</v>
      </c>
      <c r="AA122" s="29">
        <f>'Cena na poramnuvanje'!AA122*'Sreden kurs'!$D$31</f>
        <v>0</v>
      </c>
    </row>
    <row r="123" spans="2:27" ht="15.75" thickBot="1" x14ac:dyDescent="0.3">
      <c r="B123" s="66"/>
      <c r="C123" s="9" t="s">
        <v>29</v>
      </c>
      <c r="D123" s="30">
        <f>'Cena na poramnuvanje'!D123*'Sreden kurs'!$D$31</f>
        <v>0</v>
      </c>
      <c r="E123" s="30">
        <f>'Cena na poramnuvanje'!E123*'Sreden kurs'!$D$31</f>
        <v>0</v>
      </c>
      <c r="F123" s="30">
        <f>'Cena na poramnuvanje'!F123*'Sreden kurs'!$D$31</f>
        <v>0</v>
      </c>
      <c r="G123" s="30">
        <f>'Cena na poramnuvanje'!G123*'Sreden kurs'!$D$31</f>
        <v>0</v>
      </c>
      <c r="H123" s="30">
        <f>'Cena na poramnuvanje'!H123*'Sreden kurs'!$D$31</f>
        <v>0</v>
      </c>
      <c r="I123" s="30">
        <f>'Cena na poramnuvanje'!I123*'Sreden kurs'!$D$31</f>
        <v>0</v>
      </c>
      <c r="J123" s="30">
        <f>'Cena na poramnuvanje'!J123*'Sreden kurs'!$D$31</f>
        <v>0</v>
      </c>
      <c r="K123" s="30">
        <f>'Cena na poramnuvanje'!K123*'Sreden kurs'!$D$31</f>
        <v>0</v>
      </c>
      <c r="L123" s="30">
        <f>'Cena na poramnuvanje'!L123*'Sreden kurs'!$D$31</f>
        <v>0</v>
      </c>
      <c r="M123" s="30">
        <f>'Cena na poramnuvanje'!M123*'Sreden kurs'!$D$31</f>
        <v>0</v>
      </c>
      <c r="N123" s="30">
        <f>'Cena na poramnuvanje'!N123*'Sreden kurs'!$D$31</f>
        <v>0</v>
      </c>
      <c r="O123" s="30">
        <f>'Cena na poramnuvanje'!O123*'Sreden kurs'!$D$31</f>
        <v>0</v>
      </c>
      <c r="P123" s="30">
        <f>'Cena na poramnuvanje'!P123*'Sreden kurs'!$D$31</f>
        <v>0</v>
      </c>
      <c r="Q123" s="30">
        <f>'Cena na poramnuvanje'!Q123*'Sreden kurs'!$D$31</f>
        <v>0</v>
      </c>
      <c r="R123" s="30">
        <f>'Cena na poramnuvanje'!R123*'Sreden kurs'!$D$31</f>
        <v>0</v>
      </c>
      <c r="S123" s="30">
        <f>'Cena na poramnuvanje'!S123*'Sreden kurs'!$D$31</f>
        <v>0</v>
      </c>
      <c r="T123" s="30">
        <f>'Cena na poramnuvanje'!T123*'Sreden kurs'!$D$31</f>
        <v>0</v>
      </c>
      <c r="U123" s="30">
        <f>'Cena na poramnuvanje'!U123*'Sreden kurs'!$D$31</f>
        <v>0</v>
      </c>
      <c r="V123" s="30">
        <f>'Cena na poramnuvanje'!V123*'Sreden kurs'!$D$31</f>
        <v>0</v>
      </c>
      <c r="W123" s="30">
        <f>'Cena na poramnuvanje'!W123*'Sreden kurs'!$D$31</f>
        <v>0</v>
      </c>
      <c r="X123" s="30">
        <f>'Cena na poramnuvanje'!X123*'Sreden kurs'!$D$31</f>
        <v>0</v>
      </c>
      <c r="Y123" s="30">
        <f>'Cena na poramnuvanje'!Y123*'Sreden kurs'!$D$31</f>
        <v>0</v>
      </c>
      <c r="Z123" s="30">
        <f>'Cena na poramnuvanje'!Z123*'Sreden kurs'!$D$31</f>
        <v>0</v>
      </c>
      <c r="AA123" s="31">
        <f>'Cena na poramnuvanje'!AA123*'Sreden kurs'!$D$31</f>
        <v>0</v>
      </c>
    </row>
    <row r="124" spans="2:27" ht="15.75" thickTop="1" x14ac:dyDescent="0.25">
      <c r="B124" s="64" t="str">
        <f>'Cena na poramnuvanje'!B124:B127</f>
        <v>31.07.2021</v>
      </c>
      <c r="C124" s="6" t="s">
        <v>26</v>
      </c>
      <c r="D124" s="28">
        <f>'Cena na poramnuvanje'!D124*'Sreden kurs'!$D$32</f>
        <v>5949.6912716250936</v>
      </c>
      <c r="E124" s="28">
        <f>'Cena na poramnuvanje'!E124*'Sreden kurs'!$D$32</f>
        <v>5708.671943435811</v>
      </c>
      <c r="F124" s="28">
        <f>'Cena na poramnuvanje'!F124*'Sreden kurs'!$D$32</f>
        <v>5670.1369329478448</v>
      </c>
      <c r="G124" s="28">
        <f>'Cena na poramnuvanje'!G124*'Sreden kurs'!$D$32</f>
        <v>5621.8005663461527</v>
      </c>
      <c r="H124" s="28">
        <f>'Cena na poramnuvanje'!H124*'Sreden kurs'!$D$32</f>
        <v>5621.7769200000002</v>
      </c>
      <c r="I124" s="28">
        <f>'Cena na poramnuvanje'!I124*'Sreden kurs'!$D$32</f>
        <v>0</v>
      </c>
      <c r="J124" s="28">
        <f>'Cena na poramnuvanje'!J124*'Sreden kurs'!$D$32</f>
        <v>0</v>
      </c>
      <c r="K124" s="28">
        <f>'Cena na poramnuvanje'!K124*'Sreden kurs'!$D$32</f>
        <v>0</v>
      </c>
      <c r="L124" s="28">
        <f>'Cena na poramnuvanje'!L124*'Sreden kurs'!$D$32</f>
        <v>6492.9556050000001</v>
      </c>
      <c r="M124" s="28">
        <f>'Cena na poramnuvanje'!M124*'Sreden kurs'!$D$32</f>
        <v>6492.9556050000001</v>
      </c>
      <c r="N124" s="28">
        <f>'Cena na poramnuvanje'!N124*'Sreden kurs'!$D$32</f>
        <v>6492.9556050000001</v>
      </c>
      <c r="O124" s="28">
        <f>'Cena na poramnuvanje'!O124*'Sreden kurs'!$D$32</f>
        <v>6018.8901064961919</v>
      </c>
      <c r="P124" s="28">
        <f>'Cena na poramnuvanje'!P124*'Sreden kurs'!$D$32</f>
        <v>5621.7012516923078</v>
      </c>
      <c r="Q124" s="28">
        <f>'Cena na poramnuvanje'!Q124*'Sreden kurs'!$D$32</f>
        <v>5865.2819069683146</v>
      </c>
      <c r="R124" s="28">
        <f>'Cena na poramnuvanje'!R124*'Sreden kurs'!$D$32</f>
        <v>5921.7343502101112</v>
      </c>
      <c r="S124" s="28">
        <f>'Cena na poramnuvanje'!S124*'Sreden kurs'!$D$32</f>
        <v>5841.9117427885431</v>
      </c>
      <c r="T124" s="28">
        <f>'Cena na poramnuvanje'!T124*'Sreden kurs'!$D$32</f>
        <v>5781.8922962406778</v>
      </c>
      <c r="U124" s="28">
        <f>'Cena na poramnuvanje'!U124*'Sreden kurs'!$D$32</f>
        <v>5752.1212884958213</v>
      </c>
      <c r="V124" s="28">
        <f>'Cena na poramnuvanje'!V124*'Sreden kurs'!$D$32</f>
        <v>5643.0202765867161</v>
      </c>
      <c r="W124" s="28">
        <f>'Cena na poramnuvanje'!W124*'Sreden kurs'!$D$32</f>
        <v>5622.8107032222224</v>
      </c>
      <c r="X124" s="28">
        <f>'Cena na poramnuvanje'!X124*'Sreden kurs'!$D$32</f>
        <v>5637.0913087465306</v>
      </c>
      <c r="Y124" s="28">
        <f>'Cena na poramnuvanje'!Y124*'Sreden kurs'!$D$32</f>
        <v>5644.6444950859604</v>
      </c>
      <c r="Z124" s="28">
        <f>'Cena na poramnuvanje'!Z124*'Sreden kurs'!$D$32</f>
        <v>5639.9925695790562</v>
      </c>
      <c r="AA124" s="29">
        <f>'Cena na poramnuvanje'!AA124*'Sreden kurs'!$D$32</f>
        <v>5185.1321138183666</v>
      </c>
    </row>
    <row r="125" spans="2:27" x14ac:dyDescent="0.25">
      <c r="B125" s="65"/>
      <c r="C125" s="6" t="s">
        <v>27</v>
      </c>
      <c r="D125" s="28">
        <f>'Cena na poramnuvanje'!D125*'Sreden kurs'!$D$32</f>
        <v>0</v>
      </c>
      <c r="E125" s="28">
        <f>'Cena na poramnuvanje'!E125*'Sreden kurs'!$D$32</f>
        <v>0</v>
      </c>
      <c r="F125" s="28">
        <f>'Cena na poramnuvanje'!F125*'Sreden kurs'!$D$32</f>
        <v>0</v>
      </c>
      <c r="G125" s="28">
        <f>'Cena na poramnuvanje'!G125*'Sreden kurs'!$D$32</f>
        <v>0</v>
      </c>
      <c r="H125" s="28">
        <f>'Cena na poramnuvanje'!H125*'Sreden kurs'!$D$32</f>
        <v>0</v>
      </c>
      <c r="I125" s="28">
        <f>'Cena na poramnuvanje'!I125*'Sreden kurs'!$D$32</f>
        <v>2370.0732749999997</v>
      </c>
      <c r="J125" s="28">
        <f>'Cena na poramnuvanje'!J125*'Sreden kurs'!$D$32</f>
        <v>2830.5622199999998</v>
      </c>
      <c r="K125" s="28">
        <f>'Cena na poramnuvanje'!K125*'Sreden kurs'!$D$32</f>
        <v>3174.2382150000003</v>
      </c>
      <c r="L125" s="28">
        <f>'Cena na poramnuvanje'!L125*'Sreden kurs'!$D$32</f>
        <v>0</v>
      </c>
      <c r="M125" s="28">
        <f>'Cena na poramnuvanje'!M125*'Sreden kurs'!$D$32</f>
        <v>0</v>
      </c>
      <c r="N125" s="28">
        <f>'Cena na poramnuvanje'!N125*'Sreden kurs'!$D$32</f>
        <v>0</v>
      </c>
      <c r="O125" s="28">
        <f>'Cena na poramnuvanje'!O125*'Sreden kurs'!$D$32</f>
        <v>0</v>
      </c>
      <c r="P125" s="28">
        <f>'Cena na poramnuvanje'!P125*'Sreden kurs'!$D$32</f>
        <v>0</v>
      </c>
      <c r="Q125" s="28">
        <f>'Cena na poramnuvanje'!Q125*'Sreden kurs'!$D$32</f>
        <v>0</v>
      </c>
      <c r="R125" s="28">
        <f>'Cena na poramnuvanje'!R125*'Sreden kurs'!$D$32</f>
        <v>0</v>
      </c>
      <c r="S125" s="28">
        <f>'Cena na poramnuvanje'!S125*'Sreden kurs'!$D$32</f>
        <v>0</v>
      </c>
      <c r="T125" s="28">
        <f>'Cena na poramnuvanje'!T125*'Sreden kurs'!$D$32</f>
        <v>0</v>
      </c>
      <c r="U125" s="28">
        <f>'Cena na poramnuvanje'!U125*'Sreden kurs'!$D$32</f>
        <v>0</v>
      </c>
      <c r="V125" s="28">
        <f>'Cena na poramnuvanje'!V125*'Sreden kurs'!$D$32</f>
        <v>0</v>
      </c>
      <c r="W125" s="28">
        <f>'Cena na poramnuvanje'!W125*'Sreden kurs'!$D$32</f>
        <v>0</v>
      </c>
      <c r="X125" s="28">
        <f>'Cena na poramnuvanje'!X125*'Sreden kurs'!$D$32</f>
        <v>0</v>
      </c>
      <c r="Y125" s="28">
        <f>'Cena na poramnuvanje'!Y125*'Sreden kurs'!$D$32</f>
        <v>0</v>
      </c>
      <c r="Z125" s="28">
        <f>'Cena na poramnuvanje'!Z125*'Sreden kurs'!$D$32</f>
        <v>0</v>
      </c>
      <c r="AA125" s="29">
        <f>'Cena na poramnuvanje'!AA125*'Sreden kurs'!$D$32</f>
        <v>0</v>
      </c>
    </row>
    <row r="126" spans="2:27" x14ac:dyDescent="0.25">
      <c r="B126" s="65"/>
      <c r="C126" s="6" t="s">
        <v>28</v>
      </c>
      <c r="D126" s="28">
        <f>'Cena na poramnuvanje'!D126*'Sreden kurs'!$D$32</f>
        <v>0</v>
      </c>
      <c r="E126" s="28">
        <f>'Cena na poramnuvanje'!E126*'Sreden kurs'!$D$32</f>
        <v>0</v>
      </c>
      <c r="F126" s="28">
        <f>'Cena na poramnuvanje'!F126*'Sreden kurs'!$D$32</f>
        <v>0</v>
      </c>
      <c r="G126" s="28">
        <f>'Cena na poramnuvanje'!G126*'Sreden kurs'!$D$32</f>
        <v>0</v>
      </c>
      <c r="H126" s="28">
        <f>'Cena na poramnuvanje'!H126*'Sreden kurs'!$D$32</f>
        <v>0</v>
      </c>
      <c r="I126" s="28">
        <f>'Cena na poramnuvanje'!I126*'Sreden kurs'!$D$32</f>
        <v>0</v>
      </c>
      <c r="J126" s="28">
        <f>'Cena na poramnuvanje'!J126*'Sreden kurs'!$D$32</f>
        <v>0</v>
      </c>
      <c r="K126" s="28">
        <f>'Cena na poramnuvanje'!K126*'Sreden kurs'!$D$32</f>
        <v>0</v>
      </c>
      <c r="L126" s="28">
        <f>'Cena na poramnuvanje'!L126*'Sreden kurs'!$D$32</f>
        <v>0</v>
      </c>
      <c r="M126" s="28">
        <f>'Cena na poramnuvanje'!M126*'Sreden kurs'!$D$32</f>
        <v>0</v>
      </c>
      <c r="N126" s="28">
        <f>'Cena na poramnuvanje'!N126*'Sreden kurs'!$D$32</f>
        <v>0</v>
      </c>
      <c r="O126" s="28">
        <f>'Cena na poramnuvanje'!O126*'Sreden kurs'!$D$32</f>
        <v>0</v>
      </c>
      <c r="P126" s="28">
        <f>'Cena na poramnuvanje'!P126*'Sreden kurs'!$D$32</f>
        <v>0</v>
      </c>
      <c r="Q126" s="28">
        <f>'Cena na poramnuvanje'!Q126*'Sreden kurs'!$D$32</f>
        <v>0</v>
      </c>
      <c r="R126" s="28">
        <f>'Cena na poramnuvanje'!R126*'Sreden kurs'!$D$32</f>
        <v>0</v>
      </c>
      <c r="S126" s="28">
        <f>'Cena na poramnuvanje'!S126*'Sreden kurs'!$D$32</f>
        <v>0</v>
      </c>
      <c r="T126" s="28">
        <f>'Cena na poramnuvanje'!T126*'Sreden kurs'!$D$32</f>
        <v>0</v>
      </c>
      <c r="U126" s="28">
        <f>'Cena na poramnuvanje'!U126*'Sreden kurs'!$D$32</f>
        <v>0</v>
      </c>
      <c r="V126" s="28">
        <f>'Cena na poramnuvanje'!V126*'Sreden kurs'!$D$32</f>
        <v>0</v>
      </c>
      <c r="W126" s="28">
        <f>'Cena na poramnuvanje'!W126*'Sreden kurs'!$D$32</f>
        <v>0</v>
      </c>
      <c r="X126" s="28">
        <f>'Cena na poramnuvanje'!X126*'Sreden kurs'!$D$32</f>
        <v>0</v>
      </c>
      <c r="Y126" s="28">
        <f>'Cena na poramnuvanje'!Y126*'Sreden kurs'!$D$32</f>
        <v>0</v>
      </c>
      <c r="Z126" s="28">
        <f>'Cena na poramnuvanje'!Z126*'Sreden kurs'!$D$32</f>
        <v>0</v>
      </c>
      <c r="AA126" s="29">
        <f>'Cena na poramnuvanje'!AA126*'Sreden kurs'!$D$32</f>
        <v>0</v>
      </c>
    </row>
    <row r="127" spans="2:27" x14ac:dyDescent="0.25">
      <c r="B127" s="74"/>
      <c r="C127" s="32" t="s">
        <v>29</v>
      </c>
      <c r="D127" s="33">
        <f>'Cena na poramnuvanje'!D127*'Sreden kurs'!$D$32</f>
        <v>0</v>
      </c>
      <c r="E127" s="33">
        <f>'Cena na poramnuvanje'!E127*'Sreden kurs'!$D$32</f>
        <v>0</v>
      </c>
      <c r="F127" s="33">
        <f>'Cena na poramnuvanje'!F127*'Sreden kurs'!$D$32</f>
        <v>0</v>
      </c>
      <c r="G127" s="33">
        <f>'Cena na poramnuvanje'!G127*'Sreden kurs'!$D$32</f>
        <v>0</v>
      </c>
      <c r="H127" s="33">
        <f>'Cena na poramnuvanje'!H127*'Sreden kurs'!$D$32</f>
        <v>0</v>
      </c>
      <c r="I127" s="33">
        <f>'Cena na poramnuvanje'!I127*'Sreden kurs'!$D$32</f>
        <v>0</v>
      </c>
      <c r="J127" s="33">
        <f>'Cena na poramnuvanje'!J127*'Sreden kurs'!$D$32</f>
        <v>0</v>
      </c>
      <c r="K127" s="33">
        <f>'Cena na poramnuvanje'!K127*'Sreden kurs'!$D$32</f>
        <v>0</v>
      </c>
      <c r="L127" s="33">
        <f>'Cena na poramnuvanje'!L127*'Sreden kurs'!$D$32</f>
        <v>0</v>
      </c>
      <c r="M127" s="33">
        <f>'Cena na poramnuvanje'!M127*'Sreden kurs'!$D$32</f>
        <v>0</v>
      </c>
      <c r="N127" s="33">
        <f>'Cena na poramnuvanje'!N127*'Sreden kurs'!$D$32</f>
        <v>0</v>
      </c>
      <c r="O127" s="33">
        <f>'Cena na poramnuvanje'!O127*'Sreden kurs'!$D$32</f>
        <v>0</v>
      </c>
      <c r="P127" s="33">
        <f>'Cena na poramnuvanje'!P127*'Sreden kurs'!$D$32</f>
        <v>0</v>
      </c>
      <c r="Q127" s="33">
        <f>'Cena na poramnuvanje'!Q127*'Sreden kurs'!$D$32</f>
        <v>0</v>
      </c>
      <c r="R127" s="33">
        <f>'Cena na poramnuvanje'!R127*'Sreden kurs'!$D$32</f>
        <v>0</v>
      </c>
      <c r="S127" s="33">
        <f>'Cena na poramnuvanje'!S127*'Sreden kurs'!$D$32</f>
        <v>0</v>
      </c>
      <c r="T127" s="33">
        <f>'Cena na poramnuvanje'!T127*'Sreden kurs'!$D$32</f>
        <v>0</v>
      </c>
      <c r="U127" s="33">
        <f>'Cena na poramnuvanje'!U127*'Sreden kurs'!$D$32</f>
        <v>0</v>
      </c>
      <c r="V127" s="33">
        <f>'Cena na poramnuvanje'!V127*'Sreden kurs'!$D$32</f>
        <v>0</v>
      </c>
      <c r="W127" s="33">
        <f>'Cena na poramnuvanje'!W127*'Sreden kurs'!$D$32</f>
        <v>0</v>
      </c>
      <c r="X127" s="33">
        <f>'Cena na poramnuvanje'!X127*'Sreden kurs'!$D$32</f>
        <v>0</v>
      </c>
      <c r="Y127" s="33">
        <f>'Cena na poramnuvanje'!Y127*'Sreden kurs'!$D$32</f>
        <v>0</v>
      </c>
      <c r="Z127" s="33">
        <f>'Cena na poramnuvanje'!Z127*'Sreden kurs'!$D$32</f>
        <v>0</v>
      </c>
      <c r="AA127" s="34">
        <f>'Cena na poramnuvanje'!AA127*'Sreden kurs'!$D$32</f>
        <v>0</v>
      </c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4"/>
  <sheetViews>
    <sheetView topLeftCell="A55" zoomScaleNormal="100" workbookViewId="0">
      <selection activeCell="F28" sqref="F28"/>
    </sheetView>
  </sheetViews>
  <sheetFormatPr defaultRowHeight="15" x14ac:dyDescent="0.25"/>
  <cols>
    <col min="1" max="1" width="9.140625" style="1"/>
    <col min="2" max="2" width="19.85546875" style="15" bestFit="1" customWidth="1"/>
    <col min="3" max="3" width="12" style="15" customWidth="1"/>
    <col min="4" max="4" width="12.5703125" style="15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7" t="s">
        <v>36</v>
      </c>
      <c r="C2" s="79" t="s">
        <v>37</v>
      </c>
      <c r="D2" s="80"/>
      <c r="E2" s="83" t="s">
        <v>73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">
        <v>41</v>
      </c>
      <c r="C4" s="75">
        <f>SUM(E4:AB4)</f>
        <v>208.41000000000005</v>
      </c>
      <c r="D4" s="76"/>
      <c r="E4" s="40">
        <v>14.270000000000003</v>
      </c>
      <c r="F4" s="41">
        <v>11.54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6.990000000000002</v>
      </c>
      <c r="M4" s="41">
        <v>10.07</v>
      </c>
      <c r="N4" s="41">
        <v>12.270000000000003</v>
      </c>
      <c r="O4" s="41">
        <v>13.030000000000001</v>
      </c>
      <c r="P4" s="41">
        <v>14.170000000000002</v>
      </c>
      <c r="Q4" s="41">
        <v>15.690000000000001</v>
      </c>
      <c r="R4" s="41">
        <v>15.040000000000003</v>
      </c>
      <c r="S4" s="41">
        <v>15.960000000000004</v>
      </c>
      <c r="T4" s="41">
        <v>11.54</v>
      </c>
      <c r="U4" s="41">
        <v>14.380000000000003</v>
      </c>
      <c r="V4" s="41">
        <v>3.2100000000000009</v>
      </c>
      <c r="W4" s="41">
        <v>11.109999999999996</v>
      </c>
      <c r="X4" s="41">
        <v>12.579999999999998</v>
      </c>
      <c r="Y4" s="41">
        <v>14.929999999999996</v>
      </c>
      <c r="Z4" s="41">
        <v>7.1099999999999994</v>
      </c>
      <c r="AA4" s="41">
        <v>0</v>
      </c>
      <c r="AB4" s="42">
        <v>4.5199999999999996</v>
      </c>
    </row>
    <row r="5" spans="2:28" ht="17.25" thickTop="1" thickBot="1" x14ac:dyDescent="0.3">
      <c r="B5" s="39" t="s">
        <v>42</v>
      </c>
      <c r="C5" s="75">
        <f t="shared" ref="C5:C33" si="0">SUM(E5:AB5)</f>
        <v>30.370000000000005</v>
      </c>
      <c r="D5" s="76"/>
      <c r="E5" s="40">
        <v>3.6099999999999994</v>
      </c>
      <c r="F5" s="41">
        <v>6.3100000000000023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5.9200000000000017</v>
      </c>
      <c r="M5" s="41">
        <v>14.530000000000001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2">
        <v>0</v>
      </c>
    </row>
    <row r="6" spans="2:28" ht="17.25" thickTop="1" thickBot="1" x14ac:dyDescent="0.3">
      <c r="B6" s="43" t="s">
        <v>43</v>
      </c>
      <c r="C6" s="75">
        <f t="shared" si="0"/>
        <v>7.370000000000001</v>
      </c>
      <c r="D6" s="76"/>
      <c r="E6" s="40">
        <v>0</v>
      </c>
      <c r="F6" s="41">
        <v>0.69000000000000128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2.84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3.84</v>
      </c>
      <c r="AB6" s="42">
        <v>0</v>
      </c>
    </row>
    <row r="7" spans="2:28" ht="17.25" thickTop="1" thickBot="1" x14ac:dyDescent="0.3">
      <c r="B7" s="43" t="s">
        <v>44</v>
      </c>
      <c r="C7" s="75">
        <f t="shared" si="0"/>
        <v>75.41</v>
      </c>
      <c r="D7" s="76"/>
      <c r="E7" s="40">
        <v>3.5300000000000011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2.5199999999999996</v>
      </c>
      <c r="N7" s="41">
        <v>4.379999999999999</v>
      </c>
      <c r="O7" s="41">
        <v>2.0700000000000003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2.0799999999999983</v>
      </c>
      <c r="W7" s="41">
        <v>4.4600000000000009</v>
      </c>
      <c r="X7" s="41">
        <v>9.4499999999999993</v>
      </c>
      <c r="Y7" s="41">
        <v>14.059999999999999</v>
      </c>
      <c r="Z7" s="41">
        <v>16.14</v>
      </c>
      <c r="AA7" s="41">
        <v>3.5400000000000027</v>
      </c>
      <c r="AB7" s="42">
        <v>13.18</v>
      </c>
    </row>
    <row r="8" spans="2:28" ht="17.25" thickTop="1" thickBot="1" x14ac:dyDescent="0.3">
      <c r="B8" s="43" t="s">
        <v>45</v>
      </c>
      <c r="C8" s="75">
        <f t="shared" si="0"/>
        <v>162.54999999999998</v>
      </c>
      <c r="D8" s="76"/>
      <c r="E8" s="40">
        <v>14.799999999999997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5.5300000000000011</v>
      </c>
      <c r="N8" s="41">
        <v>8.8100000000000023</v>
      </c>
      <c r="O8" s="41">
        <v>0</v>
      </c>
      <c r="P8" s="41">
        <v>0</v>
      </c>
      <c r="Q8" s="41">
        <v>5.18</v>
      </c>
      <c r="R8" s="41">
        <v>9.4400000000000013</v>
      </c>
      <c r="S8" s="41">
        <v>4.43</v>
      </c>
      <c r="T8" s="41">
        <v>14.159999999999997</v>
      </c>
      <c r="U8" s="41">
        <v>12.2</v>
      </c>
      <c r="V8" s="41">
        <v>7.5299999999999976</v>
      </c>
      <c r="W8" s="41">
        <v>16.119999999999997</v>
      </c>
      <c r="X8" s="41">
        <v>12.130000000000003</v>
      </c>
      <c r="Y8" s="41">
        <v>7.18</v>
      </c>
      <c r="Z8" s="41">
        <v>15.200000000000003</v>
      </c>
      <c r="AA8" s="41">
        <v>13.61</v>
      </c>
      <c r="AB8" s="42">
        <v>16.229999999999997</v>
      </c>
    </row>
    <row r="9" spans="2:28" ht="17.25" thickTop="1" thickBot="1" x14ac:dyDescent="0.3">
      <c r="B9" s="43" t="s">
        <v>46</v>
      </c>
      <c r="C9" s="75">
        <f t="shared" si="0"/>
        <v>160</v>
      </c>
      <c r="D9" s="76"/>
      <c r="E9" s="40">
        <v>7.0300000000000011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2.1900000000000013</v>
      </c>
      <c r="M9" s="41">
        <v>9.7299999999999969</v>
      </c>
      <c r="N9" s="41">
        <v>11.75</v>
      </c>
      <c r="O9" s="41">
        <v>12.719999999999999</v>
      </c>
      <c r="P9" s="41">
        <v>15.149999999999999</v>
      </c>
      <c r="Q9" s="41">
        <v>14.419999999999998</v>
      </c>
      <c r="R9" s="41">
        <v>15.220000000000002</v>
      </c>
      <c r="S9" s="41">
        <v>13.790000000000003</v>
      </c>
      <c r="T9" s="41">
        <v>0</v>
      </c>
      <c r="U9" s="41">
        <v>16.379999999999995</v>
      </c>
      <c r="V9" s="41">
        <v>16.38</v>
      </c>
      <c r="W9" s="41">
        <v>6.3800000000000026</v>
      </c>
      <c r="X9" s="41">
        <v>0</v>
      </c>
      <c r="Y9" s="41">
        <v>0</v>
      </c>
      <c r="Z9" s="41">
        <v>9.68</v>
      </c>
      <c r="AA9" s="41">
        <v>9.18</v>
      </c>
      <c r="AB9" s="42">
        <v>0</v>
      </c>
    </row>
    <row r="10" spans="2:28" ht="17.25" thickTop="1" thickBot="1" x14ac:dyDescent="0.3">
      <c r="B10" s="43" t="s">
        <v>47</v>
      </c>
      <c r="C10" s="75">
        <f t="shared" si="0"/>
        <v>151.08999999999997</v>
      </c>
      <c r="D10" s="76"/>
      <c r="E10" s="40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4.84</v>
      </c>
      <c r="N10" s="41">
        <v>12.39</v>
      </c>
      <c r="O10" s="41">
        <v>1.9299999999999997</v>
      </c>
      <c r="P10" s="41">
        <v>11.129999999999999</v>
      </c>
      <c r="Q10" s="41">
        <v>16.740000000000002</v>
      </c>
      <c r="R10" s="41">
        <v>11.239999999999998</v>
      </c>
      <c r="S10" s="41">
        <v>4.7399999999999984</v>
      </c>
      <c r="T10" s="41">
        <v>0</v>
      </c>
      <c r="U10" s="41">
        <v>17.170000000000002</v>
      </c>
      <c r="V10" s="41">
        <v>17.439999999999998</v>
      </c>
      <c r="W10" s="41">
        <v>0</v>
      </c>
      <c r="X10" s="41">
        <v>0</v>
      </c>
      <c r="Y10" s="41">
        <v>4.3099999999999987</v>
      </c>
      <c r="Z10" s="41">
        <v>16.21</v>
      </c>
      <c r="AA10" s="41">
        <v>15.829999999999998</v>
      </c>
      <c r="AB10" s="42">
        <v>17.119999999999997</v>
      </c>
    </row>
    <row r="11" spans="2:28" ht="17.25" thickTop="1" thickBot="1" x14ac:dyDescent="0.3">
      <c r="B11" s="43" t="s">
        <v>48</v>
      </c>
      <c r="C11" s="75">
        <f t="shared" si="0"/>
        <v>143.20999999999998</v>
      </c>
      <c r="D11" s="76"/>
      <c r="E11" s="40">
        <v>1.1499999999999986</v>
      </c>
      <c r="F11" s="41">
        <v>0</v>
      </c>
      <c r="G11" s="41">
        <v>0</v>
      </c>
      <c r="H11" s="41">
        <v>0</v>
      </c>
      <c r="I11" s="41">
        <v>0</v>
      </c>
      <c r="J11" s="41">
        <v>1.7300000000000004</v>
      </c>
      <c r="K11" s="41">
        <v>8.82</v>
      </c>
      <c r="L11" s="41">
        <v>6.8999999999999986</v>
      </c>
      <c r="M11" s="41">
        <v>9.2899999999999991</v>
      </c>
      <c r="N11" s="41">
        <v>15.220000000000002</v>
      </c>
      <c r="O11" s="41">
        <v>0</v>
      </c>
      <c r="P11" s="41">
        <v>1.8399999999999999</v>
      </c>
      <c r="Q11" s="41">
        <v>21.090000000000003</v>
      </c>
      <c r="R11" s="41">
        <v>14.39</v>
      </c>
      <c r="S11" s="41">
        <v>13.479999999999997</v>
      </c>
      <c r="T11" s="41">
        <v>0</v>
      </c>
      <c r="U11" s="41">
        <v>0</v>
      </c>
      <c r="V11" s="41">
        <v>14.690000000000001</v>
      </c>
      <c r="W11" s="41">
        <v>0</v>
      </c>
      <c r="X11" s="41">
        <v>8.4099999999999966</v>
      </c>
      <c r="Y11" s="41">
        <v>1.5</v>
      </c>
      <c r="Z11" s="41">
        <v>9.9899999999999984</v>
      </c>
      <c r="AA11" s="41">
        <v>6.5399999999999991</v>
      </c>
      <c r="AB11" s="42">
        <v>8.1700000000000017</v>
      </c>
    </row>
    <row r="12" spans="2:28" ht="17.25" thickTop="1" thickBot="1" x14ac:dyDescent="0.3">
      <c r="B12" s="43" t="s">
        <v>49</v>
      </c>
      <c r="C12" s="75">
        <f t="shared" si="0"/>
        <v>144.1</v>
      </c>
      <c r="D12" s="76"/>
      <c r="E12" s="40">
        <v>11.869999999999997</v>
      </c>
      <c r="F12" s="41">
        <v>15.75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10.48</v>
      </c>
      <c r="N12" s="41">
        <v>6.9199999999999982</v>
      </c>
      <c r="O12" s="41">
        <v>0.51999999999999957</v>
      </c>
      <c r="P12" s="41">
        <v>4.9399999999999977</v>
      </c>
      <c r="Q12" s="41">
        <v>20.270000000000003</v>
      </c>
      <c r="R12" s="41">
        <v>10.920000000000002</v>
      </c>
      <c r="S12" s="41">
        <v>12.169999999999998</v>
      </c>
      <c r="T12" s="41">
        <v>0</v>
      </c>
      <c r="U12" s="41">
        <v>5.5399999999999991</v>
      </c>
      <c r="V12" s="41">
        <v>6.59</v>
      </c>
      <c r="W12" s="41">
        <v>11.880000000000003</v>
      </c>
      <c r="X12" s="41">
        <v>12.82</v>
      </c>
      <c r="Y12" s="41">
        <v>11.499999999999996</v>
      </c>
      <c r="Z12" s="41">
        <v>1.9299999999999997</v>
      </c>
      <c r="AA12" s="41">
        <v>0</v>
      </c>
      <c r="AB12" s="42">
        <v>0</v>
      </c>
    </row>
    <row r="13" spans="2:28" ht="17.25" thickTop="1" thickBot="1" x14ac:dyDescent="0.3">
      <c r="B13" s="43" t="s">
        <v>50</v>
      </c>
      <c r="C13" s="75">
        <f t="shared" si="0"/>
        <v>86.89</v>
      </c>
      <c r="D13" s="76"/>
      <c r="E13" s="40">
        <v>6.7000000000000028</v>
      </c>
      <c r="F13" s="41">
        <v>12.829999999999998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6.9799999999999969</v>
      </c>
      <c r="M13" s="41">
        <v>8.7999999999999972</v>
      </c>
      <c r="N13" s="41">
        <v>7.2399999999999984</v>
      </c>
      <c r="O13" s="41">
        <v>0</v>
      </c>
      <c r="P13" s="41">
        <v>0</v>
      </c>
      <c r="Q13" s="41">
        <v>0</v>
      </c>
      <c r="R13" s="41">
        <v>7.870000000000001</v>
      </c>
      <c r="S13" s="41">
        <v>12.469999999999999</v>
      </c>
      <c r="T13" s="41">
        <v>0</v>
      </c>
      <c r="U13" s="41">
        <v>0</v>
      </c>
      <c r="V13" s="41">
        <v>0</v>
      </c>
      <c r="W13" s="41">
        <v>0</v>
      </c>
      <c r="X13" s="41">
        <v>7.9200000000000017</v>
      </c>
      <c r="Y13" s="41">
        <v>16.079999999999998</v>
      </c>
      <c r="Z13" s="41">
        <v>0</v>
      </c>
      <c r="AA13" s="41">
        <v>0</v>
      </c>
      <c r="AB13" s="42">
        <v>0</v>
      </c>
    </row>
    <row r="14" spans="2:28" ht="17.25" thickTop="1" thickBot="1" x14ac:dyDescent="0.3">
      <c r="B14" s="43" t="s">
        <v>51</v>
      </c>
      <c r="C14" s="75">
        <f t="shared" si="0"/>
        <v>135.10999999999999</v>
      </c>
      <c r="D14" s="76"/>
      <c r="E14" s="40">
        <v>11.260000000000002</v>
      </c>
      <c r="F14" s="41">
        <v>10.919999999999998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16.57</v>
      </c>
      <c r="N14" s="41">
        <v>16.010000000000002</v>
      </c>
      <c r="O14" s="41">
        <v>16.11</v>
      </c>
      <c r="P14" s="41">
        <v>6.490000000000002</v>
      </c>
      <c r="Q14" s="41">
        <v>0</v>
      </c>
      <c r="R14" s="41">
        <v>8.9599999999999973</v>
      </c>
      <c r="S14" s="41">
        <v>13.489999999999998</v>
      </c>
      <c r="T14" s="41">
        <v>0</v>
      </c>
      <c r="U14" s="41">
        <v>4.3500000000000014</v>
      </c>
      <c r="V14" s="41">
        <v>15.110000000000003</v>
      </c>
      <c r="W14" s="41">
        <v>0</v>
      </c>
      <c r="X14" s="41">
        <v>5.3599999999999994</v>
      </c>
      <c r="Y14" s="41">
        <v>10.479999999999997</v>
      </c>
      <c r="Z14" s="41">
        <v>0</v>
      </c>
      <c r="AA14" s="41">
        <v>0</v>
      </c>
      <c r="AB14" s="42">
        <v>0</v>
      </c>
    </row>
    <row r="15" spans="2:28" ht="17.25" thickTop="1" thickBot="1" x14ac:dyDescent="0.3">
      <c r="B15" s="43" t="s">
        <v>52</v>
      </c>
      <c r="C15" s="75">
        <f t="shared" si="0"/>
        <v>149.13000000000005</v>
      </c>
      <c r="D15" s="76"/>
      <c r="E15" s="40">
        <v>0</v>
      </c>
      <c r="F15" s="41">
        <v>3.5199999999999996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10.799999999999997</v>
      </c>
      <c r="N15" s="41">
        <v>5.3100000000000023</v>
      </c>
      <c r="O15" s="41">
        <v>0</v>
      </c>
      <c r="P15" s="41">
        <v>7.110000000000003</v>
      </c>
      <c r="Q15" s="41">
        <v>12.540000000000003</v>
      </c>
      <c r="R15" s="41">
        <v>15.040000000000003</v>
      </c>
      <c r="S15" s="41">
        <v>16</v>
      </c>
      <c r="T15" s="41">
        <v>0.96999999999999886</v>
      </c>
      <c r="U15" s="41">
        <v>14.130000000000003</v>
      </c>
      <c r="V15" s="41">
        <v>15.200000000000003</v>
      </c>
      <c r="W15" s="41">
        <v>11.290000000000003</v>
      </c>
      <c r="X15" s="41">
        <v>13.719999999999995</v>
      </c>
      <c r="Y15" s="41">
        <v>2.09</v>
      </c>
      <c r="Z15" s="41">
        <v>10.390000000000004</v>
      </c>
      <c r="AA15" s="41">
        <v>4.7800000000000011</v>
      </c>
      <c r="AB15" s="42">
        <v>6.2399999999999984</v>
      </c>
    </row>
    <row r="16" spans="2:28" ht="17.25" thickTop="1" thickBot="1" x14ac:dyDescent="0.3">
      <c r="B16" s="43" t="s">
        <v>53</v>
      </c>
      <c r="C16" s="75">
        <f t="shared" si="0"/>
        <v>100.85999999999997</v>
      </c>
      <c r="D16" s="76"/>
      <c r="E16" s="40">
        <v>0</v>
      </c>
      <c r="F16" s="41">
        <v>1.0100000000000016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7.5399999999999991</v>
      </c>
      <c r="N16" s="41">
        <v>8.61</v>
      </c>
      <c r="O16" s="41">
        <v>7.6199999999999974</v>
      </c>
      <c r="P16" s="41">
        <v>16.119999999999997</v>
      </c>
      <c r="Q16" s="41">
        <v>15.439999999999998</v>
      </c>
      <c r="R16" s="41">
        <v>0</v>
      </c>
      <c r="S16" s="41">
        <v>9.5799999999999983</v>
      </c>
      <c r="T16" s="41">
        <v>12.599999999999998</v>
      </c>
      <c r="U16" s="41">
        <v>0</v>
      </c>
      <c r="V16" s="41">
        <v>2.0700000000000003</v>
      </c>
      <c r="W16" s="41">
        <v>16.259999999999998</v>
      </c>
      <c r="X16" s="41">
        <v>0</v>
      </c>
      <c r="Y16" s="41">
        <v>0</v>
      </c>
      <c r="Z16" s="41">
        <v>0</v>
      </c>
      <c r="AA16" s="41">
        <v>0</v>
      </c>
      <c r="AB16" s="42">
        <v>4.0100000000000016</v>
      </c>
    </row>
    <row r="17" spans="2:28" ht="17.25" thickTop="1" thickBot="1" x14ac:dyDescent="0.3">
      <c r="B17" s="43" t="s">
        <v>54</v>
      </c>
      <c r="C17" s="75">
        <f t="shared" si="0"/>
        <v>131.84999999999997</v>
      </c>
      <c r="D17" s="76"/>
      <c r="E17" s="40">
        <v>12.89</v>
      </c>
      <c r="F17" s="41">
        <v>3.4899999999999984</v>
      </c>
      <c r="G17" s="41">
        <v>0</v>
      </c>
      <c r="H17" s="41">
        <v>0</v>
      </c>
      <c r="I17" s="41">
        <v>0</v>
      </c>
      <c r="J17" s="41">
        <v>0</v>
      </c>
      <c r="K17" s="41">
        <v>1.7800000000000011</v>
      </c>
      <c r="L17" s="41">
        <v>6.2299999999999969</v>
      </c>
      <c r="M17" s="41">
        <v>10.909999999999997</v>
      </c>
      <c r="N17" s="41">
        <v>10.979999999999997</v>
      </c>
      <c r="O17" s="41">
        <v>13.779999999999998</v>
      </c>
      <c r="P17" s="41">
        <v>15.969999999999999</v>
      </c>
      <c r="Q17" s="41">
        <v>0</v>
      </c>
      <c r="R17" s="41">
        <v>0</v>
      </c>
      <c r="S17" s="41">
        <v>13.849999999999998</v>
      </c>
      <c r="T17" s="41">
        <v>1.9299999999999997</v>
      </c>
      <c r="U17" s="41">
        <v>15.95</v>
      </c>
      <c r="V17" s="41">
        <v>15.79</v>
      </c>
      <c r="W17" s="41">
        <v>0</v>
      </c>
      <c r="X17" s="41">
        <v>0</v>
      </c>
      <c r="Y17" s="41">
        <v>8.2999999999999972</v>
      </c>
      <c r="Z17" s="41">
        <v>0</v>
      </c>
      <c r="AA17" s="41">
        <v>0</v>
      </c>
      <c r="AB17" s="42">
        <v>0</v>
      </c>
    </row>
    <row r="18" spans="2:28" ht="17.25" thickTop="1" thickBot="1" x14ac:dyDescent="0.3">
      <c r="B18" s="43" t="s">
        <v>55</v>
      </c>
      <c r="C18" s="75">
        <f t="shared" si="0"/>
        <v>162.94999999999999</v>
      </c>
      <c r="D18" s="76"/>
      <c r="E18" s="40">
        <v>6.41</v>
      </c>
      <c r="F18" s="41">
        <v>3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5.1900000000000013</v>
      </c>
      <c r="M18" s="41">
        <v>11.020000000000003</v>
      </c>
      <c r="N18" s="41">
        <v>12.270000000000003</v>
      </c>
      <c r="O18" s="41">
        <v>0</v>
      </c>
      <c r="P18" s="41">
        <v>11.429999999999996</v>
      </c>
      <c r="Q18" s="41">
        <v>15.550000000000004</v>
      </c>
      <c r="R18" s="41">
        <v>16.36</v>
      </c>
      <c r="S18" s="41">
        <v>14.350000000000001</v>
      </c>
      <c r="T18" s="41">
        <v>0</v>
      </c>
      <c r="U18" s="41">
        <v>15.27</v>
      </c>
      <c r="V18" s="41">
        <v>12.7</v>
      </c>
      <c r="W18" s="41">
        <v>7.73</v>
      </c>
      <c r="X18" s="41">
        <v>0</v>
      </c>
      <c r="Y18" s="41">
        <v>0</v>
      </c>
      <c r="Z18" s="41">
        <v>13.98</v>
      </c>
      <c r="AA18" s="41">
        <v>12.349999999999998</v>
      </c>
      <c r="AB18" s="42">
        <v>5.34</v>
      </c>
    </row>
    <row r="19" spans="2:28" ht="17.25" thickTop="1" thickBot="1" x14ac:dyDescent="0.3">
      <c r="B19" s="43" t="s">
        <v>56</v>
      </c>
      <c r="C19" s="75">
        <f t="shared" si="0"/>
        <v>136.01</v>
      </c>
      <c r="D19" s="76"/>
      <c r="E19" s="40">
        <v>7.5300000000000011</v>
      </c>
      <c r="F19" s="41">
        <v>9.2299999999999969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11.659999999999997</v>
      </c>
      <c r="N19" s="41">
        <v>14.120000000000001</v>
      </c>
      <c r="O19" s="41">
        <v>0.75</v>
      </c>
      <c r="P19" s="41">
        <v>13.77</v>
      </c>
      <c r="Q19" s="41">
        <v>11.060000000000002</v>
      </c>
      <c r="R19" s="41">
        <v>13.029999999999998</v>
      </c>
      <c r="S19" s="41">
        <v>9.0500000000000007</v>
      </c>
      <c r="T19" s="41">
        <v>2.16</v>
      </c>
      <c r="U19" s="41">
        <v>12.290000000000003</v>
      </c>
      <c r="V19" s="41">
        <v>14.569999999999997</v>
      </c>
      <c r="W19" s="41">
        <v>0</v>
      </c>
      <c r="X19" s="41">
        <v>8.6600000000000037</v>
      </c>
      <c r="Y19" s="41">
        <v>0</v>
      </c>
      <c r="Z19" s="41">
        <v>0</v>
      </c>
      <c r="AA19" s="41">
        <v>0</v>
      </c>
      <c r="AB19" s="42">
        <v>8.129999999999999</v>
      </c>
    </row>
    <row r="20" spans="2:28" ht="17.25" thickTop="1" thickBot="1" x14ac:dyDescent="0.3">
      <c r="B20" s="43" t="s">
        <v>57</v>
      </c>
      <c r="C20" s="75">
        <f t="shared" si="0"/>
        <v>70.53</v>
      </c>
      <c r="D20" s="76"/>
      <c r="E20" s="40">
        <v>0</v>
      </c>
      <c r="F20" s="41">
        <v>13.920000000000002</v>
      </c>
      <c r="G20" s="41">
        <v>0</v>
      </c>
      <c r="H20" s="41">
        <v>2.3900000000000006</v>
      </c>
      <c r="I20" s="41">
        <v>11.909999999999997</v>
      </c>
      <c r="J20" s="41">
        <v>0</v>
      </c>
      <c r="K20" s="41">
        <v>0</v>
      </c>
      <c r="L20" s="41">
        <v>1.3999999999999986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4.2000000000000028</v>
      </c>
      <c r="T20" s="41">
        <v>0</v>
      </c>
      <c r="U20" s="41">
        <v>8.6199999999999974</v>
      </c>
      <c r="V20" s="41">
        <v>3.9299999999999997</v>
      </c>
      <c r="W20" s="41">
        <v>7.82</v>
      </c>
      <c r="X20" s="41">
        <v>6</v>
      </c>
      <c r="Y20" s="41">
        <v>10.340000000000003</v>
      </c>
      <c r="Z20" s="41">
        <v>0</v>
      </c>
      <c r="AA20" s="41">
        <v>0</v>
      </c>
      <c r="AB20" s="42">
        <v>0</v>
      </c>
    </row>
    <row r="21" spans="2:28" ht="17.25" thickTop="1" thickBot="1" x14ac:dyDescent="0.3">
      <c r="B21" s="43" t="s">
        <v>58</v>
      </c>
      <c r="C21" s="75">
        <f t="shared" si="0"/>
        <v>85.77000000000001</v>
      </c>
      <c r="D21" s="76"/>
      <c r="E21" s="40">
        <v>11.39</v>
      </c>
      <c r="F21" s="41">
        <v>0</v>
      </c>
      <c r="G21" s="41">
        <v>4.9000000000000021</v>
      </c>
      <c r="H21" s="41">
        <v>14.310000000000002</v>
      </c>
      <c r="I21" s="41">
        <v>14.649999999999999</v>
      </c>
      <c r="J21" s="41">
        <v>0</v>
      </c>
      <c r="K21" s="41">
        <v>0</v>
      </c>
      <c r="L21" s="41">
        <v>14.889999999999997</v>
      </c>
      <c r="M21" s="41">
        <v>14.810000000000002</v>
      </c>
      <c r="N21" s="41">
        <v>0</v>
      </c>
      <c r="O21" s="41">
        <v>8.1699999999999982</v>
      </c>
      <c r="P21" s="41">
        <v>0</v>
      </c>
      <c r="Q21" s="41">
        <v>0</v>
      </c>
      <c r="R21" s="41">
        <v>0</v>
      </c>
      <c r="S21" s="41">
        <v>2.6499999999999986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2">
        <v>0</v>
      </c>
    </row>
    <row r="22" spans="2:28" ht="17.25" thickTop="1" thickBot="1" x14ac:dyDescent="0.3">
      <c r="B22" s="43" t="s">
        <v>59</v>
      </c>
      <c r="C22" s="75">
        <f t="shared" si="0"/>
        <v>113.01</v>
      </c>
      <c r="D22" s="76"/>
      <c r="E22" s="40">
        <v>3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4.3500000000000014</v>
      </c>
      <c r="M22" s="41">
        <v>11.979999999999997</v>
      </c>
      <c r="N22" s="41">
        <v>0</v>
      </c>
      <c r="O22" s="41">
        <v>5.1999999999999993</v>
      </c>
      <c r="P22" s="41">
        <v>1.5799999999999983</v>
      </c>
      <c r="Q22" s="41">
        <v>0</v>
      </c>
      <c r="R22" s="41">
        <v>2.9600000000000009</v>
      </c>
      <c r="S22" s="41">
        <v>5.2899999999999991</v>
      </c>
      <c r="T22" s="41">
        <v>0</v>
      </c>
      <c r="U22" s="41">
        <v>0</v>
      </c>
      <c r="V22" s="41">
        <v>0</v>
      </c>
      <c r="W22" s="41">
        <v>10.120000000000001</v>
      </c>
      <c r="X22" s="41">
        <v>13.879999999999999</v>
      </c>
      <c r="Y22" s="41">
        <v>8.6099999999999959</v>
      </c>
      <c r="Z22" s="41">
        <v>14.879999999999999</v>
      </c>
      <c r="AA22" s="41">
        <v>14.740000000000002</v>
      </c>
      <c r="AB22" s="42">
        <v>16.419999999999998</v>
      </c>
    </row>
    <row r="23" spans="2:28" ht="17.25" thickTop="1" thickBot="1" x14ac:dyDescent="0.3">
      <c r="B23" s="43" t="s">
        <v>60</v>
      </c>
      <c r="C23" s="75">
        <f t="shared" si="0"/>
        <v>107.76000000000005</v>
      </c>
      <c r="D23" s="76"/>
      <c r="E23" s="40">
        <v>15.030000000000001</v>
      </c>
      <c r="F23" s="41">
        <v>0</v>
      </c>
      <c r="G23" s="41">
        <v>0</v>
      </c>
      <c r="H23" s="41">
        <v>0</v>
      </c>
      <c r="I23" s="41">
        <v>0</v>
      </c>
      <c r="J23" s="41">
        <v>9.9699999999999989</v>
      </c>
      <c r="K23" s="41">
        <v>0</v>
      </c>
      <c r="L23" s="41">
        <v>0</v>
      </c>
      <c r="M23" s="41">
        <v>10.54</v>
      </c>
      <c r="N23" s="41">
        <v>5.620000000000001</v>
      </c>
      <c r="O23" s="41">
        <v>0</v>
      </c>
      <c r="P23" s="41">
        <v>0.67000000000000171</v>
      </c>
      <c r="Q23" s="41">
        <v>0</v>
      </c>
      <c r="R23" s="41">
        <v>15.850000000000001</v>
      </c>
      <c r="S23" s="41">
        <v>7.3800000000000026</v>
      </c>
      <c r="T23" s="41">
        <v>4.740000000000002</v>
      </c>
      <c r="U23" s="41">
        <v>2.4600000000000009</v>
      </c>
      <c r="V23" s="41">
        <v>0</v>
      </c>
      <c r="W23" s="41">
        <v>0</v>
      </c>
      <c r="X23" s="41">
        <v>0</v>
      </c>
      <c r="Y23" s="41">
        <v>11.990000000000002</v>
      </c>
      <c r="Z23" s="41">
        <v>0.94999999999999929</v>
      </c>
      <c r="AA23" s="41">
        <v>6.8500000000000014</v>
      </c>
      <c r="AB23" s="42">
        <v>15.71</v>
      </c>
    </row>
    <row r="24" spans="2:28" ht="17.25" thickTop="1" thickBot="1" x14ac:dyDescent="0.3">
      <c r="B24" s="43" t="s">
        <v>61</v>
      </c>
      <c r="C24" s="75">
        <f t="shared" si="0"/>
        <v>49.289999999999992</v>
      </c>
      <c r="D24" s="76"/>
      <c r="E24" s="40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10.619999999999997</v>
      </c>
      <c r="N24" s="41">
        <v>12.869999999999997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0.96999999999999886</v>
      </c>
      <c r="V24" s="41">
        <v>0</v>
      </c>
      <c r="W24" s="41">
        <v>0.62000000000000099</v>
      </c>
      <c r="X24" s="41">
        <v>0</v>
      </c>
      <c r="Y24" s="41">
        <v>8.639999999999997</v>
      </c>
      <c r="Z24" s="41">
        <v>10.66</v>
      </c>
      <c r="AA24" s="41">
        <v>0</v>
      </c>
      <c r="AB24" s="42">
        <v>4.91</v>
      </c>
    </row>
    <row r="25" spans="2:28" ht="17.25" thickTop="1" thickBot="1" x14ac:dyDescent="0.3">
      <c r="B25" s="43" t="s">
        <v>62</v>
      </c>
      <c r="C25" s="75">
        <f t="shared" si="0"/>
        <v>72.48</v>
      </c>
      <c r="D25" s="76"/>
      <c r="E25" s="40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11.340000000000003</v>
      </c>
      <c r="N25" s="41">
        <v>6.8699999999999974</v>
      </c>
      <c r="O25" s="41">
        <v>4.7199999999999989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3.8999999999999986</v>
      </c>
      <c r="W25" s="41">
        <v>16.540000000000003</v>
      </c>
      <c r="X25" s="41">
        <v>13.119999999999997</v>
      </c>
      <c r="Y25" s="41">
        <v>14.439999999999998</v>
      </c>
      <c r="Z25" s="41">
        <v>0</v>
      </c>
      <c r="AA25" s="41">
        <v>1.5500000000000007</v>
      </c>
      <c r="AB25" s="42">
        <v>0</v>
      </c>
    </row>
    <row r="26" spans="2:28" ht="17.25" thickTop="1" thickBot="1" x14ac:dyDescent="0.3">
      <c r="B26" s="43" t="s">
        <v>63</v>
      </c>
      <c r="C26" s="75">
        <f t="shared" si="0"/>
        <v>122.52000000000001</v>
      </c>
      <c r="D26" s="76"/>
      <c r="E26" s="40">
        <v>0.21000000000000085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11.439999999999998</v>
      </c>
      <c r="N26" s="41">
        <v>15.98</v>
      </c>
      <c r="O26" s="41">
        <v>13.700000000000003</v>
      </c>
      <c r="P26" s="41">
        <v>16.599999999999998</v>
      </c>
      <c r="Q26" s="41">
        <v>13.57</v>
      </c>
      <c r="R26" s="41">
        <v>0</v>
      </c>
      <c r="S26" s="41">
        <v>0</v>
      </c>
      <c r="T26" s="41">
        <v>0</v>
      </c>
      <c r="U26" s="41">
        <v>0</v>
      </c>
      <c r="V26" s="41">
        <v>16.389999999999997</v>
      </c>
      <c r="W26" s="41">
        <v>4.59</v>
      </c>
      <c r="X26" s="41">
        <v>0</v>
      </c>
      <c r="Y26" s="41">
        <v>10.219999999999999</v>
      </c>
      <c r="Z26" s="41">
        <v>12.650000000000002</v>
      </c>
      <c r="AA26" s="41">
        <v>6.5600000000000023</v>
      </c>
      <c r="AB26" s="42">
        <v>0.60999999999999943</v>
      </c>
    </row>
    <row r="27" spans="2:28" ht="17.25" thickTop="1" thickBot="1" x14ac:dyDescent="0.3">
      <c r="B27" s="43" t="s">
        <v>64</v>
      </c>
      <c r="C27" s="75">
        <f t="shared" si="0"/>
        <v>136.51999999999998</v>
      </c>
      <c r="D27" s="76"/>
      <c r="E27" s="40">
        <v>5.1499999999999986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9.9500000000000028</v>
      </c>
      <c r="N27" s="41">
        <v>6.48</v>
      </c>
      <c r="O27" s="41">
        <v>10.769999999999996</v>
      </c>
      <c r="P27" s="41">
        <v>15.71</v>
      </c>
      <c r="Q27" s="41">
        <v>10.300000000000004</v>
      </c>
      <c r="R27" s="41">
        <v>7.6199999999999974</v>
      </c>
      <c r="S27" s="41">
        <v>0</v>
      </c>
      <c r="T27" s="41">
        <v>1.740000000000002</v>
      </c>
      <c r="U27" s="41">
        <v>8.6599999999999966</v>
      </c>
      <c r="V27" s="41">
        <v>21.709999999999994</v>
      </c>
      <c r="W27" s="41">
        <v>6.5</v>
      </c>
      <c r="X27" s="41">
        <v>0</v>
      </c>
      <c r="Y27" s="41">
        <v>4.82</v>
      </c>
      <c r="Z27" s="41">
        <v>2.0999999999999979</v>
      </c>
      <c r="AA27" s="41">
        <v>8.3299999999999983</v>
      </c>
      <c r="AB27" s="42">
        <v>16.68</v>
      </c>
    </row>
    <row r="28" spans="2:28" ht="17.25" thickTop="1" thickBot="1" x14ac:dyDescent="0.3">
      <c r="B28" s="43" t="s">
        <v>65</v>
      </c>
      <c r="C28" s="75">
        <f t="shared" si="0"/>
        <v>173.17</v>
      </c>
      <c r="D28" s="76"/>
      <c r="E28" s="40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6.2100000000000009</v>
      </c>
      <c r="N28" s="41">
        <v>11.170000000000002</v>
      </c>
      <c r="O28" s="41">
        <v>11.310000000000002</v>
      </c>
      <c r="P28" s="41">
        <v>3.5</v>
      </c>
      <c r="Q28" s="41">
        <v>5.48</v>
      </c>
      <c r="R28" s="41">
        <v>8.0100000000000016</v>
      </c>
      <c r="S28" s="41">
        <v>15.919999999999998</v>
      </c>
      <c r="T28" s="41">
        <v>16.28</v>
      </c>
      <c r="U28" s="41">
        <v>19.619999999999997</v>
      </c>
      <c r="V28" s="41">
        <v>19.470000000000002</v>
      </c>
      <c r="W28" s="41">
        <v>10.399999999999999</v>
      </c>
      <c r="X28" s="41">
        <v>13.330000000000002</v>
      </c>
      <c r="Y28" s="41">
        <v>14.109999999999996</v>
      </c>
      <c r="Z28" s="41">
        <v>11.719999999999999</v>
      </c>
      <c r="AA28" s="41">
        <v>0</v>
      </c>
      <c r="AB28" s="42">
        <v>6.639999999999997</v>
      </c>
    </row>
    <row r="29" spans="2:28" ht="17.25" thickTop="1" thickBot="1" x14ac:dyDescent="0.3">
      <c r="B29" s="43" t="s">
        <v>66</v>
      </c>
      <c r="C29" s="75">
        <f t="shared" si="0"/>
        <v>133.25</v>
      </c>
      <c r="D29" s="76"/>
      <c r="E29" s="40">
        <v>10.46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11.899999999999999</v>
      </c>
      <c r="N29" s="41">
        <v>11.170000000000002</v>
      </c>
      <c r="O29" s="41">
        <v>1.3100000000000023</v>
      </c>
      <c r="P29" s="41">
        <v>1.1000000000000014</v>
      </c>
      <c r="Q29" s="41">
        <v>16.55</v>
      </c>
      <c r="R29" s="41">
        <v>20.549999999999997</v>
      </c>
      <c r="S29" s="41">
        <v>18.690000000000001</v>
      </c>
      <c r="T29" s="41">
        <v>4.16</v>
      </c>
      <c r="U29" s="41">
        <v>0.41000000000000014</v>
      </c>
      <c r="V29" s="41">
        <v>0</v>
      </c>
      <c r="W29" s="41">
        <v>0</v>
      </c>
      <c r="X29" s="41">
        <v>0</v>
      </c>
      <c r="Y29" s="41">
        <v>20.02</v>
      </c>
      <c r="Z29" s="41">
        <v>0</v>
      </c>
      <c r="AA29" s="41">
        <v>11.510000000000002</v>
      </c>
      <c r="AB29" s="42">
        <v>5.4200000000000017</v>
      </c>
    </row>
    <row r="30" spans="2:28" ht="17.25" thickTop="1" thickBot="1" x14ac:dyDescent="0.3">
      <c r="B30" s="43" t="s">
        <v>67</v>
      </c>
      <c r="C30" s="75">
        <f t="shared" si="0"/>
        <v>224.43000000000006</v>
      </c>
      <c r="D30" s="76"/>
      <c r="E30" s="40">
        <v>6.07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12.600000000000001</v>
      </c>
      <c r="N30" s="41">
        <v>15.219999999999999</v>
      </c>
      <c r="O30" s="41">
        <v>19.649999999999999</v>
      </c>
      <c r="P30" s="41">
        <v>14.950000000000003</v>
      </c>
      <c r="Q30" s="41">
        <v>21.11</v>
      </c>
      <c r="R30" s="41">
        <v>20.580000000000002</v>
      </c>
      <c r="S30" s="41">
        <v>20.580000000000002</v>
      </c>
      <c r="T30" s="41">
        <v>0</v>
      </c>
      <c r="U30" s="41">
        <v>0</v>
      </c>
      <c r="V30" s="41">
        <v>0</v>
      </c>
      <c r="W30" s="41">
        <v>3.2699999999999996</v>
      </c>
      <c r="X30" s="41">
        <v>21.140000000000004</v>
      </c>
      <c r="Y30" s="41">
        <v>20.71</v>
      </c>
      <c r="Z30" s="41">
        <v>19.930000000000003</v>
      </c>
      <c r="AA30" s="41">
        <v>19.63</v>
      </c>
      <c r="AB30" s="42">
        <v>8.990000000000002</v>
      </c>
    </row>
    <row r="31" spans="2:28" ht="17.25" thickTop="1" thickBot="1" x14ac:dyDescent="0.3">
      <c r="B31" s="43" t="s">
        <v>68</v>
      </c>
      <c r="C31" s="75">
        <f t="shared" si="0"/>
        <v>209.5</v>
      </c>
      <c r="D31" s="76"/>
      <c r="E31" s="40">
        <v>19.639999999999997</v>
      </c>
      <c r="F31" s="41">
        <v>2.9400000000000013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12.270000000000003</v>
      </c>
      <c r="M31" s="41">
        <v>11.350000000000001</v>
      </c>
      <c r="N31" s="41">
        <v>19.859999999999996</v>
      </c>
      <c r="O31" s="41">
        <v>18.71</v>
      </c>
      <c r="P31" s="41">
        <v>11.3</v>
      </c>
      <c r="Q31" s="41">
        <v>20.080000000000002</v>
      </c>
      <c r="R31" s="41">
        <v>3.0799999999999983</v>
      </c>
      <c r="S31" s="41">
        <v>18.46</v>
      </c>
      <c r="T31" s="41">
        <v>1.9400000000000013</v>
      </c>
      <c r="U31" s="41">
        <v>0</v>
      </c>
      <c r="V31" s="41">
        <v>0</v>
      </c>
      <c r="W31" s="41">
        <v>18.170000000000002</v>
      </c>
      <c r="X31" s="41">
        <v>1.8300000000000018</v>
      </c>
      <c r="Y31" s="41">
        <v>20.009999999999998</v>
      </c>
      <c r="Z31" s="41">
        <v>14.899999999999999</v>
      </c>
      <c r="AA31" s="41">
        <v>10.98</v>
      </c>
      <c r="AB31" s="42">
        <v>3.9800000000000004</v>
      </c>
    </row>
    <row r="32" spans="2:28" ht="17.25" thickTop="1" thickBot="1" x14ac:dyDescent="0.3">
      <c r="B32" s="43" t="s">
        <v>69</v>
      </c>
      <c r="C32" s="75">
        <f t="shared" si="0"/>
        <v>233.27</v>
      </c>
      <c r="D32" s="76"/>
      <c r="E32" s="40">
        <v>7.1099999999999994</v>
      </c>
      <c r="F32" s="41">
        <v>12.649999999999999</v>
      </c>
      <c r="G32" s="41">
        <v>5.4400000000000013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9.5300000000000011</v>
      </c>
      <c r="N32" s="41">
        <v>11.340000000000003</v>
      </c>
      <c r="O32" s="41">
        <v>8.1000000000000014</v>
      </c>
      <c r="P32" s="41">
        <v>10.349999999999998</v>
      </c>
      <c r="Q32" s="41">
        <v>6.0499999999999972</v>
      </c>
      <c r="R32" s="41">
        <v>14.939999999999998</v>
      </c>
      <c r="S32" s="41">
        <v>20.46</v>
      </c>
      <c r="T32" s="41">
        <v>21.060000000000002</v>
      </c>
      <c r="U32" s="41">
        <v>11.849999999999998</v>
      </c>
      <c r="V32" s="41">
        <v>20.630000000000003</v>
      </c>
      <c r="W32" s="41">
        <v>21.17</v>
      </c>
      <c r="X32" s="41">
        <v>0.73999999999999844</v>
      </c>
      <c r="Y32" s="41">
        <v>19.049999999999997</v>
      </c>
      <c r="Z32" s="41">
        <v>20.76</v>
      </c>
      <c r="AA32" s="41">
        <v>10.440000000000001</v>
      </c>
      <c r="AB32" s="42">
        <v>1.6000000000000014</v>
      </c>
    </row>
    <row r="33" spans="2:29" ht="17.25" thickTop="1" thickBot="1" x14ac:dyDescent="0.3">
      <c r="B33" s="43" t="s">
        <v>70</v>
      </c>
      <c r="C33" s="75">
        <f t="shared" si="0"/>
        <v>221.62999999999997</v>
      </c>
      <c r="D33" s="76"/>
      <c r="E33" s="40">
        <v>4.4400000000000013</v>
      </c>
      <c r="F33" s="41">
        <v>11.759999999999998</v>
      </c>
      <c r="G33" s="41">
        <v>2.5599999999999987</v>
      </c>
      <c r="H33" s="41">
        <v>8.5</v>
      </c>
      <c r="I33" s="41">
        <v>0</v>
      </c>
      <c r="J33" s="41">
        <v>0</v>
      </c>
      <c r="K33" s="41">
        <v>0</v>
      </c>
      <c r="L33" s="41">
        <v>0</v>
      </c>
      <c r="M33" s="41">
        <v>10.729999999999997</v>
      </c>
      <c r="N33" s="41">
        <v>14.650000000000002</v>
      </c>
      <c r="O33" s="41">
        <v>19.519999999999996</v>
      </c>
      <c r="P33" s="41">
        <v>8.5</v>
      </c>
      <c r="Q33" s="41">
        <v>17.940000000000001</v>
      </c>
      <c r="R33" s="41">
        <v>18.079999999999998</v>
      </c>
      <c r="S33" s="41">
        <v>17.46</v>
      </c>
      <c r="T33" s="41">
        <v>20.2</v>
      </c>
      <c r="U33" s="41">
        <v>5.9400000000000013</v>
      </c>
      <c r="V33" s="41">
        <v>19.79</v>
      </c>
      <c r="W33" s="41">
        <v>1.3000000000000007</v>
      </c>
      <c r="X33" s="41">
        <v>18.98</v>
      </c>
      <c r="Y33" s="41">
        <v>3.75</v>
      </c>
      <c r="Z33" s="41">
        <v>2.9899999999999984</v>
      </c>
      <c r="AA33" s="41">
        <v>6.379999999999999</v>
      </c>
      <c r="AB33" s="42">
        <v>8.16</v>
      </c>
    </row>
    <row r="34" spans="2:29" ht="16.5" thickTop="1" x14ac:dyDescent="0.25">
      <c r="B34" s="44" t="s">
        <v>71</v>
      </c>
      <c r="C34" s="85">
        <f>SUM(E34:AB34)</f>
        <v>177.15000000000003</v>
      </c>
      <c r="D34" s="86"/>
      <c r="E34" s="40">
        <v>15.090000000000003</v>
      </c>
      <c r="F34" s="41">
        <v>3.870000000000001</v>
      </c>
      <c r="G34" s="41">
        <v>2.9200000000000017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9.5900000000000034</v>
      </c>
      <c r="N34" s="41">
        <v>8.7099999999999973</v>
      </c>
      <c r="O34" s="41">
        <v>13.029999999999998</v>
      </c>
      <c r="P34" s="41">
        <v>16.759999999999998</v>
      </c>
      <c r="Q34" s="41">
        <v>0</v>
      </c>
      <c r="R34" s="41">
        <v>17.490000000000002</v>
      </c>
      <c r="S34" s="41">
        <v>20.11</v>
      </c>
      <c r="T34" s="41">
        <v>20.270000000000003</v>
      </c>
      <c r="U34" s="41">
        <v>18.939999999999998</v>
      </c>
      <c r="V34" s="41">
        <v>19.239999999999998</v>
      </c>
      <c r="W34" s="41">
        <v>3.2100000000000009</v>
      </c>
      <c r="X34" s="41">
        <v>0</v>
      </c>
      <c r="Y34" s="41">
        <v>1.4800000000000004</v>
      </c>
      <c r="Z34" s="41">
        <v>2.25</v>
      </c>
      <c r="AA34" s="41">
        <v>2.1400000000000006</v>
      </c>
      <c r="AB34" s="42">
        <v>2.0500000000000007</v>
      </c>
    </row>
    <row r="37" spans="2:29" ht="21.75" customHeight="1" thickBot="1" x14ac:dyDescent="0.3">
      <c r="B37" s="77" t="s">
        <v>36</v>
      </c>
      <c r="C37" s="79" t="s">
        <v>37</v>
      </c>
      <c r="D37" s="80"/>
      <c r="E37" s="83" t="s">
        <v>74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</row>
    <row r="38" spans="2:29" ht="15.75" customHeight="1" thickTop="1" thickBot="1" x14ac:dyDescent="0.3">
      <c r="B38" s="78"/>
      <c r="C38" s="81"/>
      <c r="D38" s="82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45" t="s">
        <v>25</v>
      </c>
      <c r="AC38" s="4"/>
    </row>
    <row r="39" spans="2:29" ht="17.25" thickTop="1" thickBot="1" x14ac:dyDescent="0.3">
      <c r="B39" s="39" t="str">
        <f>B4</f>
        <v>01.07.2021</v>
      </c>
      <c r="C39" s="75">
        <f>SUM(E39:AB39)</f>
        <v>-42.230000000000004</v>
      </c>
      <c r="D39" s="76"/>
      <c r="E39" s="40">
        <v>0</v>
      </c>
      <c r="F39" s="41">
        <v>0</v>
      </c>
      <c r="G39" s="41">
        <v>0</v>
      </c>
      <c r="H39" s="41">
        <v>0</v>
      </c>
      <c r="I39" s="41">
        <v>0</v>
      </c>
      <c r="J39" s="41">
        <v>-10.23</v>
      </c>
      <c r="K39" s="41">
        <v>-10.87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-4</v>
      </c>
      <c r="U39" s="41">
        <v>0</v>
      </c>
      <c r="V39" s="41">
        <v>-3.1099999999999994</v>
      </c>
      <c r="W39" s="41">
        <v>0</v>
      </c>
      <c r="X39" s="41">
        <v>0</v>
      </c>
      <c r="Y39" s="41">
        <v>0</v>
      </c>
      <c r="Z39" s="41">
        <v>0</v>
      </c>
      <c r="AA39" s="41">
        <v>-14.02</v>
      </c>
      <c r="AB39" s="42">
        <v>0</v>
      </c>
    </row>
    <row r="40" spans="2:29" ht="17.25" thickTop="1" thickBot="1" x14ac:dyDescent="0.3">
      <c r="B40" s="43" t="str">
        <f t="shared" ref="B40:B69" si="1">B5</f>
        <v>02.07.2021</v>
      </c>
      <c r="C40" s="75">
        <f t="shared" ref="C40:C68" si="2">SUM(E40:AB40)</f>
        <v>-175.91</v>
      </c>
      <c r="D40" s="76"/>
      <c r="E40" s="40">
        <v>0</v>
      </c>
      <c r="F40" s="41">
        <v>0</v>
      </c>
      <c r="G40" s="41">
        <v>0</v>
      </c>
      <c r="H40" s="41">
        <v>0</v>
      </c>
      <c r="I40" s="41">
        <v>0</v>
      </c>
      <c r="J40" s="41">
        <v>-10.130000000000001</v>
      </c>
      <c r="K40" s="41">
        <v>-3.3099999999999987</v>
      </c>
      <c r="L40" s="41">
        <v>0</v>
      </c>
      <c r="M40" s="41">
        <v>0</v>
      </c>
      <c r="N40" s="41">
        <v>-13.85</v>
      </c>
      <c r="O40" s="41">
        <v>-10.4</v>
      </c>
      <c r="P40" s="41">
        <v>-10.07</v>
      </c>
      <c r="Q40" s="41">
        <v>-14.98</v>
      </c>
      <c r="R40" s="41">
        <v>-14.66</v>
      </c>
      <c r="S40" s="41">
        <v>-14.66</v>
      </c>
      <c r="T40" s="41">
        <v>-9.35</v>
      </c>
      <c r="U40" s="41">
        <v>-6.2099999999999991</v>
      </c>
      <c r="V40" s="41">
        <v>-5.84</v>
      </c>
      <c r="W40" s="41">
        <v>-10.089999999999998</v>
      </c>
      <c r="X40" s="41">
        <v>-14.459999999999999</v>
      </c>
      <c r="Y40" s="41">
        <v>-14.41</v>
      </c>
      <c r="Z40" s="41">
        <v>-7.5800000000000018</v>
      </c>
      <c r="AA40" s="41">
        <v>-10.97</v>
      </c>
      <c r="AB40" s="42">
        <v>-4.9399999999999977</v>
      </c>
    </row>
    <row r="41" spans="2:29" ht="17.25" thickTop="1" thickBot="1" x14ac:dyDescent="0.3">
      <c r="B41" s="43" t="str">
        <f t="shared" si="1"/>
        <v>03.07.2021</v>
      </c>
      <c r="C41" s="75">
        <f t="shared" si="2"/>
        <v>-231.72999999999996</v>
      </c>
      <c r="D41" s="76"/>
      <c r="E41" s="40">
        <v>-1.1900000000000013</v>
      </c>
      <c r="F41" s="41">
        <v>0</v>
      </c>
      <c r="G41" s="41">
        <v>0</v>
      </c>
      <c r="H41" s="41">
        <v>0</v>
      </c>
      <c r="I41" s="41">
        <v>0</v>
      </c>
      <c r="J41" s="41">
        <v>-9.77</v>
      </c>
      <c r="K41" s="41">
        <v>-10.41</v>
      </c>
      <c r="L41" s="41">
        <v>-10.63</v>
      </c>
      <c r="M41" s="41">
        <v>0</v>
      </c>
      <c r="N41" s="41">
        <v>-11.55</v>
      </c>
      <c r="O41" s="41">
        <v>-14.74</v>
      </c>
      <c r="P41" s="41">
        <v>-14.85</v>
      </c>
      <c r="Q41" s="41">
        <v>-15.15</v>
      </c>
      <c r="R41" s="41">
        <v>-14.88</v>
      </c>
      <c r="S41" s="41">
        <v>-14.52</v>
      </c>
      <c r="T41" s="41">
        <v>-13.47</v>
      </c>
      <c r="U41" s="41">
        <v>-13.38</v>
      </c>
      <c r="V41" s="41">
        <v>-14.17</v>
      </c>
      <c r="W41" s="41">
        <v>-13.15</v>
      </c>
      <c r="X41" s="41">
        <v>-14.78</v>
      </c>
      <c r="Y41" s="41">
        <v>-14.7</v>
      </c>
      <c r="Z41" s="41">
        <v>-14.29</v>
      </c>
      <c r="AA41" s="41">
        <v>-10.62</v>
      </c>
      <c r="AB41" s="42">
        <v>-5.48</v>
      </c>
    </row>
    <row r="42" spans="2:29" ht="17.25" thickTop="1" thickBot="1" x14ac:dyDescent="0.3">
      <c r="B42" s="43" t="str">
        <f t="shared" si="1"/>
        <v>04.07.2021</v>
      </c>
      <c r="C42" s="75">
        <f t="shared" si="2"/>
        <v>-118.41999999999999</v>
      </c>
      <c r="D42" s="76"/>
      <c r="E42" s="40">
        <v>0</v>
      </c>
      <c r="F42" s="41">
        <v>0</v>
      </c>
      <c r="G42" s="41">
        <v>0</v>
      </c>
      <c r="H42" s="41">
        <v>0</v>
      </c>
      <c r="I42" s="41">
        <v>0</v>
      </c>
      <c r="J42" s="41">
        <v>-10.34</v>
      </c>
      <c r="K42" s="41">
        <v>-11.07</v>
      </c>
      <c r="L42" s="41">
        <v>-11.08</v>
      </c>
      <c r="M42" s="41">
        <v>0</v>
      </c>
      <c r="N42" s="41">
        <v>0</v>
      </c>
      <c r="O42" s="41">
        <v>-0.37000000000000099</v>
      </c>
      <c r="P42" s="41">
        <v>-13.36</v>
      </c>
      <c r="Q42" s="41">
        <v>-14.27</v>
      </c>
      <c r="R42" s="41">
        <v>-14.41</v>
      </c>
      <c r="S42" s="41">
        <v>-14.41</v>
      </c>
      <c r="T42" s="41">
        <v>-13.74</v>
      </c>
      <c r="U42" s="41">
        <v>-10.969999999999999</v>
      </c>
      <c r="V42" s="41">
        <v>-4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2">
        <v>-0.39999999999999858</v>
      </c>
    </row>
    <row r="43" spans="2:29" ht="17.25" thickTop="1" thickBot="1" x14ac:dyDescent="0.3">
      <c r="B43" s="43" t="str">
        <f t="shared" si="1"/>
        <v>05.07.2021</v>
      </c>
      <c r="C43" s="75">
        <f t="shared" si="2"/>
        <v>-46.38</v>
      </c>
      <c r="D43" s="76"/>
      <c r="E43" s="40">
        <v>0</v>
      </c>
      <c r="F43" s="41">
        <v>0</v>
      </c>
      <c r="G43" s="41">
        <v>0</v>
      </c>
      <c r="H43" s="41">
        <v>0</v>
      </c>
      <c r="I43" s="41">
        <v>0</v>
      </c>
      <c r="J43" s="41">
        <v>-8.8500000000000014</v>
      </c>
      <c r="K43" s="41">
        <v>-7.1999999999999993</v>
      </c>
      <c r="L43" s="41">
        <v>-1.7300000000000004</v>
      </c>
      <c r="M43" s="41">
        <v>0</v>
      </c>
      <c r="N43" s="41">
        <v>0</v>
      </c>
      <c r="O43" s="41">
        <v>-14.040000000000001</v>
      </c>
      <c r="P43" s="41">
        <v>-14.56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2">
        <v>0</v>
      </c>
    </row>
    <row r="44" spans="2:29" ht="17.25" thickTop="1" thickBot="1" x14ac:dyDescent="0.3">
      <c r="B44" s="43" t="str">
        <f t="shared" si="1"/>
        <v>06.07.2021</v>
      </c>
      <c r="C44" s="75">
        <f t="shared" si="2"/>
        <v>-42.27000000000001</v>
      </c>
      <c r="D44" s="76"/>
      <c r="E44" s="40">
        <v>0</v>
      </c>
      <c r="F44" s="41">
        <v>0</v>
      </c>
      <c r="G44" s="41">
        <v>0</v>
      </c>
      <c r="H44" s="41">
        <v>0</v>
      </c>
      <c r="I44" s="41">
        <v>0</v>
      </c>
      <c r="J44" s="41">
        <v>-10.53</v>
      </c>
      <c r="K44" s="41">
        <v>-6.1000000000000014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-8.66</v>
      </c>
      <c r="U44" s="41">
        <v>0</v>
      </c>
      <c r="V44" s="41">
        <v>0</v>
      </c>
      <c r="W44" s="41">
        <v>0</v>
      </c>
      <c r="X44" s="41">
        <v>-11.84</v>
      </c>
      <c r="Y44" s="41">
        <v>-0.81000000000000227</v>
      </c>
      <c r="Z44" s="41">
        <v>0</v>
      </c>
      <c r="AA44" s="41">
        <v>0</v>
      </c>
      <c r="AB44" s="42">
        <v>-4.3300000000000018</v>
      </c>
    </row>
    <row r="45" spans="2:29" ht="17.25" thickTop="1" thickBot="1" x14ac:dyDescent="0.3">
      <c r="B45" s="43" t="str">
        <f t="shared" si="1"/>
        <v>07.07.2021</v>
      </c>
      <c r="C45" s="75">
        <f t="shared" si="2"/>
        <v>-66.900000000000006</v>
      </c>
      <c r="D45" s="76"/>
      <c r="E45" s="40">
        <v>-8.94</v>
      </c>
      <c r="F45" s="41">
        <v>0</v>
      </c>
      <c r="G45" s="41">
        <v>0</v>
      </c>
      <c r="H45" s="41">
        <v>0</v>
      </c>
      <c r="I45" s="41">
        <v>0</v>
      </c>
      <c r="J45" s="41">
        <v>-11.09</v>
      </c>
      <c r="K45" s="41">
        <v>-10.49</v>
      </c>
      <c r="L45" s="41">
        <v>-9.34</v>
      </c>
      <c r="M45" s="41">
        <v>0</v>
      </c>
      <c r="N45" s="41">
        <v>0</v>
      </c>
      <c r="O45" s="41">
        <v>-0.87999999999999901</v>
      </c>
      <c r="P45" s="41">
        <v>0</v>
      </c>
      <c r="Q45" s="41">
        <v>0</v>
      </c>
      <c r="R45" s="41">
        <v>0</v>
      </c>
      <c r="S45" s="41">
        <v>-4.92</v>
      </c>
      <c r="T45" s="41">
        <v>-8.64</v>
      </c>
      <c r="U45" s="41">
        <v>0</v>
      </c>
      <c r="V45" s="41">
        <v>0</v>
      </c>
      <c r="W45" s="41">
        <v>-4.07</v>
      </c>
      <c r="X45" s="41">
        <v>-8.5300000000000011</v>
      </c>
      <c r="Y45" s="41">
        <v>0</v>
      </c>
      <c r="Z45" s="41">
        <v>0</v>
      </c>
      <c r="AA45" s="41">
        <v>0</v>
      </c>
      <c r="AB45" s="42">
        <v>0</v>
      </c>
    </row>
    <row r="46" spans="2:29" ht="17.25" thickTop="1" thickBot="1" x14ac:dyDescent="0.3">
      <c r="B46" s="43" t="str">
        <f t="shared" si="1"/>
        <v>08.07.2021</v>
      </c>
      <c r="C46" s="75">
        <f t="shared" si="2"/>
        <v>-110.22</v>
      </c>
      <c r="D46" s="76"/>
      <c r="E46" s="40">
        <v>-4.7300000000000004</v>
      </c>
      <c r="F46" s="41">
        <v>-2.1700000000000017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-17.310000000000002</v>
      </c>
      <c r="P46" s="41">
        <v>-3.370000000000001</v>
      </c>
      <c r="Q46" s="41">
        <v>0</v>
      </c>
      <c r="R46" s="41">
        <v>-4.67</v>
      </c>
      <c r="S46" s="41">
        <v>-0.51000000000000156</v>
      </c>
      <c r="T46" s="41">
        <v>-16.41</v>
      </c>
      <c r="U46" s="41">
        <v>-12.95</v>
      </c>
      <c r="V46" s="41">
        <v>-4.93</v>
      </c>
      <c r="W46" s="41">
        <v>-12.94</v>
      </c>
      <c r="X46" s="41">
        <v>-4.9399999999999995</v>
      </c>
      <c r="Y46" s="41">
        <v>-12.08</v>
      </c>
      <c r="Z46" s="41">
        <v>-4.99</v>
      </c>
      <c r="AA46" s="41">
        <v>-5</v>
      </c>
      <c r="AB46" s="42">
        <v>-3.2199999999999989</v>
      </c>
    </row>
    <row r="47" spans="2:29" ht="17.25" thickTop="1" thickBot="1" x14ac:dyDescent="0.3">
      <c r="B47" s="43" t="str">
        <f t="shared" si="1"/>
        <v>09.07.2021</v>
      </c>
      <c r="C47" s="75">
        <f t="shared" si="2"/>
        <v>-43.120000000000005</v>
      </c>
      <c r="D47" s="76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-10.76</v>
      </c>
      <c r="K47" s="41">
        <v>-10.73</v>
      </c>
      <c r="L47" s="41">
        <v>-3.8099999999999987</v>
      </c>
      <c r="M47" s="41">
        <v>0</v>
      </c>
      <c r="N47" s="41">
        <v>0</v>
      </c>
      <c r="O47" s="41">
        <v>0</v>
      </c>
      <c r="P47" s="41">
        <v>-4.6899999999999995</v>
      </c>
      <c r="Q47" s="41">
        <v>0</v>
      </c>
      <c r="R47" s="41">
        <v>0</v>
      </c>
      <c r="S47" s="41">
        <v>0</v>
      </c>
      <c r="T47" s="41">
        <v>-1.9400000000000013</v>
      </c>
      <c r="U47" s="41">
        <v>0</v>
      </c>
      <c r="V47" s="41">
        <v>0</v>
      </c>
      <c r="W47" s="41">
        <v>-0.66000000000000014</v>
      </c>
      <c r="X47" s="41">
        <v>0</v>
      </c>
      <c r="Y47" s="41">
        <v>0</v>
      </c>
      <c r="Z47" s="41">
        <v>0</v>
      </c>
      <c r="AA47" s="41">
        <v>-8.8999999999999986</v>
      </c>
      <c r="AB47" s="42">
        <v>-1.629999999999999</v>
      </c>
    </row>
    <row r="48" spans="2:29" ht="17.25" thickTop="1" thickBot="1" x14ac:dyDescent="0.3">
      <c r="B48" s="43" t="str">
        <f t="shared" si="1"/>
        <v>10.07.2021</v>
      </c>
      <c r="C48" s="75">
        <f t="shared" si="2"/>
        <v>-119.44</v>
      </c>
      <c r="D48" s="76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-10.26</v>
      </c>
      <c r="K48" s="41">
        <v>-10.57</v>
      </c>
      <c r="L48" s="41">
        <v>0</v>
      </c>
      <c r="M48" s="41">
        <v>0</v>
      </c>
      <c r="N48" s="41">
        <v>0</v>
      </c>
      <c r="O48" s="41">
        <v>-11.86</v>
      </c>
      <c r="P48" s="41">
        <v>-6.5200000000000014</v>
      </c>
      <c r="Q48" s="41">
        <v>-14.32</v>
      </c>
      <c r="R48" s="41">
        <v>0</v>
      </c>
      <c r="S48" s="41">
        <v>0</v>
      </c>
      <c r="T48" s="41">
        <v>-13.339999999999998</v>
      </c>
      <c r="U48" s="41">
        <v>-12.030000000000001</v>
      </c>
      <c r="V48" s="41">
        <v>-13.84</v>
      </c>
      <c r="W48" s="41">
        <v>-12.33</v>
      </c>
      <c r="X48" s="41">
        <v>0</v>
      </c>
      <c r="Y48" s="41">
        <v>0</v>
      </c>
      <c r="Z48" s="41">
        <v>-6.2399999999999984</v>
      </c>
      <c r="AA48" s="41">
        <v>-4.5800000000000018</v>
      </c>
      <c r="AB48" s="42">
        <v>-3.5500000000000007</v>
      </c>
    </row>
    <row r="49" spans="2:28" ht="17.25" thickTop="1" thickBot="1" x14ac:dyDescent="0.3">
      <c r="B49" s="43" t="str">
        <f t="shared" si="1"/>
        <v>11.07.2021</v>
      </c>
      <c r="C49" s="75">
        <f t="shared" si="2"/>
        <v>-49.97</v>
      </c>
      <c r="D49" s="76"/>
      <c r="E49" s="40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-4.7299999999999986</v>
      </c>
      <c r="M49" s="41">
        <v>0</v>
      </c>
      <c r="N49" s="41">
        <v>0</v>
      </c>
      <c r="O49" s="41">
        <v>0</v>
      </c>
      <c r="P49" s="41">
        <v>0</v>
      </c>
      <c r="Q49" s="41">
        <v>-3.5600000000000005</v>
      </c>
      <c r="R49" s="41">
        <v>0</v>
      </c>
      <c r="S49" s="41">
        <v>0</v>
      </c>
      <c r="T49" s="41">
        <v>-11.77</v>
      </c>
      <c r="U49" s="41">
        <v>0</v>
      </c>
      <c r="V49" s="41">
        <v>0</v>
      </c>
      <c r="W49" s="41">
        <v>-6.8599999999999994</v>
      </c>
      <c r="X49" s="41">
        <v>0</v>
      </c>
      <c r="Y49" s="41">
        <v>0</v>
      </c>
      <c r="Z49" s="41">
        <v>-8.1500000000000021</v>
      </c>
      <c r="AA49" s="41">
        <v>-4.57</v>
      </c>
      <c r="AB49" s="42">
        <v>-10.329999999999998</v>
      </c>
    </row>
    <row r="50" spans="2:28" ht="17.25" thickTop="1" thickBot="1" x14ac:dyDescent="0.3">
      <c r="B50" s="43" t="str">
        <f t="shared" si="1"/>
        <v>12.07.2021</v>
      </c>
      <c r="C50" s="75">
        <f t="shared" si="2"/>
        <v>-29.409999999999993</v>
      </c>
      <c r="D50" s="76"/>
      <c r="E50" s="40">
        <v>-0.4599999999999973</v>
      </c>
      <c r="F50" s="41">
        <v>0</v>
      </c>
      <c r="G50" s="41">
        <v>0</v>
      </c>
      <c r="H50" s="41">
        <v>0</v>
      </c>
      <c r="I50" s="41">
        <v>0</v>
      </c>
      <c r="J50" s="41">
        <v>-8.120000000000001</v>
      </c>
      <c r="K50" s="41">
        <v>-8.6499999999999986</v>
      </c>
      <c r="L50" s="41">
        <v>-8.5799999999999983</v>
      </c>
      <c r="M50" s="41">
        <v>0</v>
      </c>
      <c r="N50" s="41">
        <v>0</v>
      </c>
      <c r="O50" s="41">
        <v>-0.39999999999999858</v>
      </c>
      <c r="P50" s="41">
        <v>0</v>
      </c>
      <c r="Q50" s="41">
        <v>0</v>
      </c>
      <c r="R50" s="41">
        <v>0</v>
      </c>
      <c r="S50" s="41">
        <v>0</v>
      </c>
      <c r="T50" s="41">
        <v>-2.7399999999999984</v>
      </c>
      <c r="U50" s="41">
        <v>0</v>
      </c>
      <c r="V50" s="41">
        <v>0</v>
      </c>
      <c r="W50" s="41">
        <v>0</v>
      </c>
      <c r="X50" s="41">
        <v>0</v>
      </c>
      <c r="Y50" s="41">
        <v>-0.46000000000000085</v>
      </c>
      <c r="Z50" s="41">
        <v>0</v>
      </c>
      <c r="AA50" s="41">
        <v>0</v>
      </c>
      <c r="AB50" s="42">
        <v>0</v>
      </c>
    </row>
    <row r="51" spans="2:28" ht="17.25" thickTop="1" thickBot="1" x14ac:dyDescent="0.3">
      <c r="B51" s="43" t="str">
        <f t="shared" si="1"/>
        <v>13.07.2021</v>
      </c>
      <c r="C51" s="75">
        <f t="shared" si="2"/>
        <v>-69.260000000000005</v>
      </c>
      <c r="D51" s="76"/>
      <c r="E51" s="40">
        <v>-1.879999999999999</v>
      </c>
      <c r="F51" s="41">
        <v>0</v>
      </c>
      <c r="G51" s="41">
        <v>0</v>
      </c>
      <c r="H51" s="41">
        <v>0</v>
      </c>
      <c r="I51" s="41">
        <v>0</v>
      </c>
      <c r="J51" s="41">
        <v>-8.57</v>
      </c>
      <c r="K51" s="41">
        <v>-8.879999999999999</v>
      </c>
      <c r="L51" s="41">
        <v>-9.129999999999999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-1.3000000000000007</v>
      </c>
      <c r="S51" s="41">
        <v>0</v>
      </c>
      <c r="T51" s="41">
        <v>0</v>
      </c>
      <c r="U51" s="41">
        <v>-7.59</v>
      </c>
      <c r="V51" s="41">
        <v>-0.32000000000000028</v>
      </c>
      <c r="W51" s="41">
        <v>0</v>
      </c>
      <c r="X51" s="41">
        <v>-6.5600000000000005</v>
      </c>
      <c r="Y51" s="41">
        <v>-11.88</v>
      </c>
      <c r="Z51" s="41">
        <v>-10.309999999999999</v>
      </c>
      <c r="AA51" s="41">
        <v>-2.84</v>
      </c>
      <c r="AB51" s="42">
        <v>0</v>
      </c>
    </row>
    <row r="52" spans="2:28" ht="17.25" thickTop="1" thickBot="1" x14ac:dyDescent="0.3">
      <c r="B52" s="43" t="str">
        <f t="shared" si="1"/>
        <v>14.07.2021</v>
      </c>
      <c r="C52" s="75">
        <f t="shared" si="2"/>
        <v>-43.75</v>
      </c>
      <c r="D52" s="76"/>
      <c r="E52" s="40">
        <v>-1.8800000000000008</v>
      </c>
      <c r="F52" s="41">
        <v>0</v>
      </c>
      <c r="G52" s="41">
        <v>0</v>
      </c>
      <c r="H52" s="41">
        <v>0</v>
      </c>
      <c r="I52" s="41">
        <v>0</v>
      </c>
      <c r="J52" s="41">
        <v>-5.1499999999999986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-11.41</v>
      </c>
      <c r="R52" s="41">
        <v>-5.5300000000000011</v>
      </c>
      <c r="S52" s="41">
        <v>0</v>
      </c>
      <c r="T52" s="41">
        <v>-0.78999999999999915</v>
      </c>
      <c r="U52" s="41">
        <v>0</v>
      </c>
      <c r="V52" s="41">
        <v>0</v>
      </c>
      <c r="W52" s="41">
        <v>-2.66</v>
      </c>
      <c r="X52" s="41">
        <v>-3.3000000000000007</v>
      </c>
      <c r="Y52" s="41">
        <v>0</v>
      </c>
      <c r="Z52" s="41">
        <v>-3.6399999999999988</v>
      </c>
      <c r="AA52" s="41">
        <v>-7.9799999999999986</v>
      </c>
      <c r="AB52" s="42">
        <v>-1.4100000000000001</v>
      </c>
    </row>
    <row r="53" spans="2:28" ht="17.25" thickTop="1" thickBot="1" x14ac:dyDescent="0.3">
      <c r="B53" s="43" t="str">
        <f t="shared" si="1"/>
        <v>15.07.2021</v>
      </c>
      <c r="C53" s="75">
        <f t="shared" si="2"/>
        <v>-49.489999999999995</v>
      </c>
      <c r="D53" s="76"/>
      <c r="E53" s="40">
        <v>0</v>
      </c>
      <c r="F53" s="41">
        <v>0</v>
      </c>
      <c r="G53" s="41">
        <v>0</v>
      </c>
      <c r="H53" s="41">
        <v>0</v>
      </c>
      <c r="I53" s="41">
        <v>0</v>
      </c>
      <c r="J53" s="41">
        <v>-8.3299999999999983</v>
      </c>
      <c r="K53" s="41">
        <v>-7.77</v>
      </c>
      <c r="L53" s="41">
        <v>0</v>
      </c>
      <c r="M53" s="41">
        <v>0</v>
      </c>
      <c r="N53" s="41">
        <v>0</v>
      </c>
      <c r="O53" s="41">
        <v>-3.6499999999999986</v>
      </c>
      <c r="P53" s="41">
        <v>0</v>
      </c>
      <c r="Q53" s="41">
        <v>0</v>
      </c>
      <c r="R53" s="41">
        <v>0</v>
      </c>
      <c r="S53" s="41">
        <v>0</v>
      </c>
      <c r="T53" s="41">
        <v>-11.82</v>
      </c>
      <c r="U53" s="41">
        <v>0</v>
      </c>
      <c r="V53" s="41">
        <v>0</v>
      </c>
      <c r="W53" s="41">
        <v>0</v>
      </c>
      <c r="X53" s="41">
        <v>-5.879999999999999</v>
      </c>
      <c r="Y53" s="41">
        <v>-12.04</v>
      </c>
      <c r="Z53" s="41">
        <v>0</v>
      </c>
      <c r="AA53" s="41">
        <v>0</v>
      </c>
      <c r="AB53" s="42">
        <v>0</v>
      </c>
    </row>
    <row r="54" spans="2:28" ht="17.25" thickTop="1" thickBot="1" x14ac:dyDescent="0.3">
      <c r="B54" s="43" t="str">
        <f t="shared" si="1"/>
        <v>16.07.2021</v>
      </c>
      <c r="C54" s="75">
        <f t="shared" si="2"/>
        <v>-47.22</v>
      </c>
      <c r="D54" s="76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-8.93</v>
      </c>
      <c r="K54" s="41">
        <v>-11.54</v>
      </c>
      <c r="L54" s="41">
        <v>-0.19999999999999929</v>
      </c>
      <c r="M54" s="41">
        <v>0</v>
      </c>
      <c r="N54" s="41">
        <v>0</v>
      </c>
      <c r="O54" s="41">
        <v>-2.3599999999999994</v>
      </c>
      <c r="P54" s="41">
        <v>0</v>
      </c>
      <c r="Q54" s="41">
        <v>0</v>
      </c>
      <c r="R54" s="41">
        <v>0</v>
      </c>
      <c r="S54" s="41">
        <v>0</v>
      </c>
      <c r="T54" s="41">
        <v>-3.0300000000000011</v>
      </c>
      <c r="U54" s="41">
        <v>0</v>
      </c>
      <c r="V54" s="41">
        <v>0</v>
      </c>
      <c r="W54" s="41">
        <v>-2.0099999999999998</v>
      </c>
      <c r="X54" s="41">
        <v>0</v>
      </c>
      <c r="Y54" s="41">
        <v>-14.21</v>
      </c>
      <c r="Z54" s="41">
        <v>-0.77999999999999758</v>
      </c>
      <c r="AA54" s="41">
        <v>-4.16</v>
      </c>
      <c r="AB54" s="42">
        <v>0</v>
      </c>
    </row>
    <row r="55" spans="2:28" ht="17.25" thickTop="1" thickBot="1" x14ac:dyDescent="0.3">
      <c r="B55" s="43" t="str">
        <f t="shared" si="1"/>
        <v>17.07.2021</v>
      </c>
      <c r="C55" s="75">
        <f t="shared" si="2"/>
        <v>-144.37999999999997</v>
      </c>
      <c r="D55" s="76"/>
      <c r="E55" s="40">
        <v>-14.13</v>
      </c>
      <c r="F55" s="41">
        <v>0</v>
      </c>
      <c r="G55" s="41">
        <v>-12.2</v>
      </c>
      <c r="H55" s="41">
        <v>0</v>
      </c>
      <c r="I55" s="41">
        <v>0</v>
      </c>
      <c r="J55" s="41">
        <v>-2.7899999999999991</v>
      </c>
      <c r="K55" s="41">
        <v>-14.29</v>
      </c>
      <c r="L55" s="41">
        <v>-0.57000000000000028</v>
      </c>
      <c r="M55" s="41">
        <v>-8.759999999999998</v>
      </c>
      <c r="N55" s="41">
        <v>-3.7100000000000009</v>
      </c>
      <c r="O55" s="41">
        <v>-11.18</v>
      </c>
      <c r="P55" s="41">
        <v>-14.63</v>
      </c>
      <c r="Q55" s="41">
        <v>-13.24</v>
      </c>
      <c r="R55" s="41">
        <v>-9.66</v>
      </c>
      <c r="S55" s="41">
        <v>0</v>
      </c>
      <c r="T55" s="41">
        <v>-9.59</v>
      </c>
      <c r="U55" s="41">
        <v>0</v>
      </c>
      <c r="V55" s="41">
        <v>-9.86</v>
      </c>
      <c r="W55" s="41">
        <v>0</v>
      </c>
      <c r="X55" s="41">
        <v>0</v>
      </c>
      <c r="Y55" s="41">
        <v>0</v>
      </c>
      <c r="Z55" s="41">
        <v>-1.0199999999999996</v>
      </c>
      <c r="AA55" s="41">
        <v>-5.8899999999999988</v>
      </c>
      <c r="AB55" s="42">
        <v>-12.859999999999998</v>
      </c>
    </row>
    <row r="56" spans="2:28" ht="17.25" thickTop="1" thickBot="1" x14ac:dyDescent="0.3">
      <c r="B56" s="43" t="str">
        <f t="shared" si="1"/>
        <v>18.07.2021</v>
      </c>
      <c r="C56" s="75">
        <f t="shared" si="2"/>
        <v>-183.54000000000002</v>
      </c>
      <c r="D56" s="76"/>
      <c r="E56" s="40">
        <v>0</v>
      </c>
      <c r="F56" s="41">
        <v>-0.28999999999999915</v>
      </c>
      <c r="G56" s="41">
        <v>0</v>
      </c>
      <c r="H56" s="41">
        <v>0</v>
      </c>
      <c r="I56" s="41">
        <v>0</v>
      </c>
      <c r="J56" s="41">
        <v>-13.81</v>
      </c>
      <c r="K56" s="41">
        <v>-1.9200000000000017</v>
      </c>
      <c r="L56" s="41">
        <v>0</v>
      </c>
      <c r="M56" s="41">
        <v>0</v>
      </c>
      <c r="N56" s="41">
        <v>-11.55</v>
      </c>
      <c r="O56" s="41">
        <v>0</v>
      </c>
      <c r="P56" s="41">
        <v>-13.090000000000002</v>
      </c>
      <c r="Q56" s="41">
        <v>-14.57</v>
      </c>
      <c r="R56" s="41">
        <v>-14.81</v>
      </c>
      <c r="S56" s="41">
        <v>-2.7300000000000004</v>
      </c>
      <c r="T56" s="41">
        <v>-2.7300000000000004</v>
      </c>
      <c r="U56" s="41">
        <v>-11.329999999999998</v>
      </c>
      <c r="V56" s="41">
        <v>-13.670000000000002</v>
      </c>
      <c r="W56" s="41">
        <v>-14.18</v>
      </c>
      <c r="X56" s="41">
        <v>-14.51</v>
      </c>
      <c r="Y56" s="41">
        <v>-14.61</v>
      </c>
      <c r="Z56" s="41">
        <v>-13.41</v>
      </c>
      <c r="AA56" s="41">
        <v>-14.47</v>
      </c>
      <c r="AB56" s="42">
        <v>-11.860000000000001</v>
      </c>
    </row>
    <row r="57" spans="2:28" ht="17.25" thickTop="1" thickBot="1" x14ac:dyDescent="0.3">
      <c r="B57" s="43" t="str">
        <f t="shared" si="1"/>
        <v>19.07.2021</v>
      </c>
      <c r="C57" s="75">
        <f t="shared" si="2"/>
        <v>-56.539999999999992</v>
      </c>
      <c r="D57" s="76"/>
      <c r="E57" s="40">
        <v>0</v>
      </c>
      <c r="F57" s="41">
        <v>0</v>
      </c>
      <c r="G57" s="41">
        <v>0</v>
      </c>
      <c r="H57" s="41">
        <v>0</v>
      </c>
      <c r="I57" s="41">
        <v>0</v>
      </c>
      <c r="J57" s="41">
        <v>-10.99</v>
      </c>
      <c r="K57" s="41">
        <v>-10.63</v>
      </c>
      <c r="L57" s="41">
        <v>0</v>
      </c>
      <c r="M57" s="41">
        <v>0</v>
      </c>
      <c r="N57" s="41">
        <v>-4.5199999999999996</v>
      </c>
      <c r="O57" s="41">
        <v>0</v>
      </c>
      <c r="P57" s="41">
        <v>0</v>
      </c>
      <c r="Q57" s="41">
        <v>-7.9200000000000017</v>
      </c>
      <c r="R57" s="41">
        <v>-0.12999999999999901</v>
      </c>
      <c r="S57" s="41">
        <v>0</v>
      </c>
      <c r="T57" s="41">
        <v>-7.52</v>
      </c>
      <c r="U57" s="41">
        <v>-12.05</v>
      </c>
      <c r="V57" s="41">
        <v>-2.7800000000000011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2">
        <v>0</v>
      </c>
    </row>
    <row r="58" spans="2:28" ht="17.25" thickTop="1" thickBot="1" x14ac:dyDescent="0.3">
      <c r="B58" s="43" t="str">
        <f t="shared" si="1"/>
        <v>20.07.2021</v>
      </c>
      <c r="C58" s="75">
        <f t="shared" si="2"/>
        <v>-53.4</v>
      </c>
      <c r="D58" s="76"/>
      <c r="E58" s="40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-2.379999999999999</v>
      </c>
      <c r="L58" s="41">
        <v>-9.9600000000000009</v>
      </c>
      <c r="M58" s="41">
        <v>0</v>
      </c>
      <c r="N58" s="41">
        <v>0</v>
      </c>
      <c r="O58" s="41">
        <v>-1.1999999999999993</v>
      </c>
      <c r="P58" s="41">
        <v>-2.5100000000000016</v>
      </c>
      <c r="Q58" s="41">
        <v>-5.0200000000000014</v>
      </c>
      <c r="R58" s="41">
        <v>0</v>
      </c>
      <c r="S58" s="41">
        <v>0</v>
      </c>
      <c r="T58" s="41">
        <v>0</v>
      </c>
      <c r="U58" s="41">
        <v>0</v>
      </c>
      <c r="V58" s="41">
        <v>-14.78</v>
      </c>
      <c r="W58" s="41">
        <v>-14.91</v>
      </c>
      <c r="X58" s="41">
        <v>-2.4599999999999973</v>
      </c>
      <c r="Y58" s="41">
        <v>0</v>
      </c>
      <c r="Z58" s="41">
        <v>-0.17999999999999972</v>
      </c>
      <c r="AA58" s="41">
        <v>0</v>
      </c>
      <c r="AB58" s="42">
        <v>0</v>
      </c>
    </row>
    <row r="59" spans="2:28" ht="17.25" thickTop="1" thickBot="1" x14ac:dyDescent="0.3">
      <c r="B59" s="43" t="str">
        <f t="shared" si="1"/>
        <v>21.07.2021</v>
      </c>
      <c r="C59" s="75">
        <f t="shared" si="2"/>
        <v>-139.82</v>
      </c>
      <c r="D59" s="76"/>
      <c r="E59" s="40">
        <v>-2.2600000000000016</v>
      </c>
      <c r="F59" s="41">
        <v>0</v>
      </c>
      <c r="G59" s="41">
        <v>0</v>
      </c>
      <c r="H59" s="41">
        <v>0</v>
      </c>
      <c r="I59" s="41">
        <v>0</v>
      </c>
      <c r="J59" s="41">
        <v>-10.3</v>
      </c>
      <c r="K59" s="41">
        <v>-11.05</v>
      </c>
      <c r="L59" s="41">
        <v>-11.32</v>
      </c>
      <c r="M59" s="41">
        <v>0</v>
      </c>
      <c r="N59" s="41">
        <v>0</v>
      </c>
      <c r="O59" s="41">
        <v>-6.1999999999999993</v>
      </c>
      <c r="P59" s="41">
        <v>-14.74</v>
      </c>
      <c r="Q59" s="41">
        <v>-15.03</v>
      </c>
      <c r="R59" s="41">
        <v>-8.759999999999998</v>
      </c>
      <c r="S59" s="41">
        <v>-13.379999999999999</v>
      </c>
      <c r="T59" s="41">
        <v>-17.899999999999999</v>
      </c>
      <c r="U59" s="41">
        <v>-2.66</v>
      </c>
      <c r="V59" s="41">
        <v>-8.6599999999999984</v>
      </c>
      <c r="W59" s="41">
        <v>-2.5799999999999983</v>
      </c>
      <c r="X59" s="41">
        <v>-8.66</v>
      </c>
      <c r="Y59" s="41">
        <v>0</v>
      </c>
      <c r="Z59" s="41">
        <v>0</v>
      </c>
      <c r="AA59" s="41">
        <v>-6.32</v>
      </c>
      <c r="AB59" s="42">
        <v>0</v>
      </c>
    </row>
    <row r="60" spans="2:28" ht="17.25" thickTop="1" thickBot="1" x14ac:dyDescent="0.3">
      <c r="B60" s="43" t="str">
        <f t="shared" si="1"/>
        <v>22.07.2021</v>
      </c>
      <c r="C60" s="75">
        <f t="shared" si="2"/>
        <v>-133.07</v>
      </c>
      <c r="D60" s="76"/>
      <c r="E60" s="40">
        <v>-8.5000000000000018</v>
      </c>
      <c r="F60" s="41">
        <v>0</v>
      </c>
      <c r="G60" s="41">
        <v>0</v>
      </c>
      <c r="H60" s="41">
        <v>0</v>
      </c>
      <c r="I60" s="41">
        <v>0</v>
      </c>
      <c r="J60" s="41">
        <v>-11.21</v>
      </c>
      <c r="K60" s="41">
        <v>-11.2</v>
      </c>
      <c r="L60" s="41">
        <v>-11.7</v>
      </c>
      <c r="M60" s="41">
        <v>0</v>
      </c>
      <c r="N60" s="41">
        <v>0</v>
      </c>
      <c r="O60" s="41">
        <v>0</v>
      </c>
      <c r="P60" s="41">
        <v>-5.51</v>
      </c>
      <c r="Q60" s="41">
        <v>-8.7500000000000018</v>
      </c>
      <c r="R60" s="41">
        <v>-15.51</v>
      </c>
      <c r="S60" s="41">
        <v>-10.510000000000002</v>
      </c>
      <c r="T60" s="41">
        <v>-14.379999999999999</v>
      </c>
      <c r="U60" s="41">
        <v>-10.41</v>
      </c>
      <c r="V60" s="41">
        <v>-2</v>
      </c>
      <c r="W60" s="41">
        <v>0</v>
      </c>
      <c r="X60" s="41">
        <v>0</v>
      </c>
      <c r="Y60" s="41">
        <v>0</v>
      </c>
      <c r="Z60" s="41">
        <v>-12.430000000000001</v>
      </c>
      <c r="AA60" s="41">
        <v>-6.4600000000000009</v>
      </c>
      <c r="AB60" s="42">
        <v>-4.5</v>
      </c>
    </row>
    <row r="61" spans="2:28" ht="17.25" thickTop="1" thickBot="1" x14ac:dyDescent="0.3">
      <c r="B61" s="43" t="str">
        <f t="shared" si="1"/>
        <v>23.07.2021</v>
      </c>
      <c r="C61" s="75">
        <f t="shared" si="2"/>
        <v>-108.38</v>
      </c>
      <c r="D61" s="76"/>
      <c r="E61" s="40">
        <v>-0.19000000000000128</v>
      </c>
      <c r="F61" s="41">
        <v>0</v>
      </c>
      <c r="G61" s="41">
        <v>0</v>
      </c>
      <c r="H61" s="41">
        <v>0</v>
      </c>
      <c r="I61" s="41">
        <v>0</v>
      </c>
      <c r="J61" s="41">
        <v>-10.72</v>
      </c>
      <c r="K61" s="41">
        <v>-11.2</v>
      </c>
      <c r="L61" s="41">
        <v>-11.6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-14.76</v>
      </c>
      <c r="S61" s="41">
        <v>-15.49</v>
      </c>
      <c r="T61" s="41">
        <v>-12.299999999999999</v>
      </c>
      <c r="U61" s="41">
        <v>-14.55</v>
      </c>
      <c r="V61" s="41">
        <v>0</v>
      </c>
      <c r="W61" s="41">
        <v>0</v>
      </c>
      <c r="X61" s="41">
        <v>-5.41</v>
      </c>
      <c r="Y61" s="41">
        <v>-3.1999999999999993</v>
      </c>
      <c r="Z61" s="41">
        <v>0</v>
      </c>
      <c r="AA61" s="41">
        <v>-3.24</v>
      </c>
      <c r="AB61" s="42">
        <v>-5.7199999999999989</v>
      </c>
    </row>
    <row r="62" spans="2:28" ht="17.25" thickTop="1" thickBot="1" x14ac:dyDescent="0.3">
      <c r="B62" s="43" t="str">
        <f t="shared" si="1"/>
        <v>24.07.2021</v>
      </c>
      <c r="C62" s="75">
        <f t="shared" si="2"/>
        <v>-102.44</v>
      </c>
      <c r="D62" s="76"/>
      <c r="E62" s="40">
        <v>0</v>
      </c>
      <c r="F62" s="41">
        <v>0</v>
      </c>
      <c r="G62" s="41">
        <v>0</v>
      </c>
      <c r="H62" s="41">
        <v>0</v>
      </c>
      <c r="I62" s="41">
        <v>0</v>
      </c>
      <c r="J62" s="41">
        <v>-11.08</v>
      </c>
      <c r="K62" s="41">
        <v>-11.44</v>
      </c>
      <c r="L62" s="41">
        <v>-11.87</v>
      </c>
      <c r="M62" s="41">
        <v>0</v>
      </c>
      <c r="N62" s="41">
        <v>0</v>
      </c>
      <c r="O62" s="41">
        <v>-4.6199999999999992</v>
      </c>
      <c r="P62" s="41">
        <v>-4.8900000000000006</v>
      </c>
      <c r="Q62" s="41">
        <v>-4.8800000000000008</v>
      </c>
      <c r="R62" s="41">
        <v>-6.75</v>
      </c>
      <c r="S62" s="41">
        <v>-9.2600000000000016</v>
      </c>
      <c r="T62" s="41">
        <v>-2.0799999999999983</v>
      </c>
      <c r="U62" s="41">
        <v>-3.5799999999999983</v>
      </c>
      <c r="V62" s="41">
        <v>0</v>
      </c>
      <c r="W62" s="41">
        <v>0</v>
      </c>
      <c r="X62" s="41">
        <v>-19.68</v>
      </c>
      <c r="Y62" s="41">
        <v>-4.84</v>
      </c>
      <c r="Z62" s="41">
        <v>-7.4699999999999989</v>
      </c>
      <c r="AA62" s="41">
        <v>0</v>
      </c>
      <c r="AB62" s="42">
        <v>0</v>
      </c>
    </row>
    <row r="63" spans="2:28" ht="17.25" thickTop="1" thickBot="1" x14ac:dyDescent="0.3">
      <c r="B63" s="43" t="str">
        <f t="shared" si="1"/>
        <v>25.07.2021</v>
      </c>
      <c r="C63" s="75">
        <f t="shared" si="2"/>
        <v>-80.13</v>
      </c>
      <c r="D63" s="76"/>
      <c r="E63" s="40">
        <v>-7.6699999999999982</v>
      </c>
      <c r="F63" s="41">
        <v>0</v>
      </c>
      <c r="G63" s="41">
        <v>0</v>
      </c>
      <c r="H63" s="41">
        <v>0</v>
      </c>
      <c r="I63" s="41">
        <v>0</v>
      </c>
      <c r="J63" s="41">
        <v>-11.61</v>
      </c>
      <c r="K63" s="41">
        <v>-11.77</v>
      </c>
      <c r="L63" s="41">
        <v>-11.76</v>
      </c>
      <c r="M63" s="41">
        <v>0</v>
      </c>
      <c r="N63" s="41">
        <v>0</v>
      </c>
      <c r="O63" s="41">
        <v>-4</v>
      </c>
      <c r="P63" s="41">
        <v>-5.0499999999999989</v>
      </c>
      <c r="Q63" s="41">
        <v>-0.39999999999999858</v>
      </c>
      <c r="R63" s="41">
        <v>-4.74</v>
      </c>
      <c r="S63" s="41">
        <v>-4.8599999999999994</v>
      </c>
      <c r="T63" s="41">
        <v>-4.9499999999999993</v>
      </c>
      <c r="U63" s="41">
        <v>0</v>
      </c>
      <c r="V63" s="41">
        <v>0</v>
      </c>
      <c r="W63" s="41">
        <v>0</v>
      </c>
      <c r="X63" s="41">
        <v>-1.9800000000000004</v>
      </c>
      <c r="Y63" s="41">
        <v>0</v>
      </c>
      <c r="Z63" s="41">
        <v>0</v>
      </c>
      <c r="AA63" s="41">
        <v>-11.339999999999998</v>
      </c>
      <c r="AB63" s="42">
        <v>0</v>
      </c>
    </row>
    <row r="64" spans="2:28" ht="17.25" thickTop="1" thickBot="1" x14ac:dyDescent="0.3">
      <c r="B64" s="43" t="str">
        <f t="shared" si="1"/>
        <v>26.07.2021</v>
      </c>
      <c r="C64" s="75">
        <f t="shared" si="2"/>
        <v>-110.68000000000004</v>
      </c>
      <c r="D64" s="76"/>
      <c r="E64" s="40">
        <v>0</v>
      </c>
      <c r="F64" s="41">
        <v>0</v>
      </c>
      <c r="G64" s="41">
        <v>0</v>
      </c>
      <c r="H64" s="41">
        <v>0</v>
      </c>
      <c r="I64" s="41">
        <v>0</v>
      </c>
      <c r="J64" s="41">
        <v>-10.76</v>
      </c>
      <c r="K64" s="41">
        <v>-11.88</v>
      </c>
      <c r="L64" s="41">
        <v>-11.78</v>
      </c>
      <c r="M64" s="41">
        <v>0</v>
      </c>
      <c r="N64" s="41">
        <v>0</v>
      </c>
      <c r="O64" s="41">
        <v>0</v>
      </c>
      <c r="P64" s="41">
        <v>-1.9300000000000033</v>
      </c>
      <c r="Q64" s="41">
        <v>0</v>
      </c>
      <c r="R64" s="41">
        <v>0</v>
      </c>
      <c r="S64" s="41">
        <v>0</v>
      </c>
      <c r="T64" s="41">
        <v>0</v>
      </c>
      <c r="U64" s="41">
        <v>-13.68</v>
      </c>
      <c r="V64" s="41">
        <v>-12.05</v>
      </c>
      <c r="W64" s="41">
        <v>-18.990000000000002</v>
      </c>
      <c r="X64" s="41">
        <v>-16.96</v>
      </c>
      <c r="Y64" s="41">
        <v>0</v>
      </c>
      <c r="Z64" s="41">
        <v>-11.46</v>
      </c>
      <c r="AA64" s="41">
        <v>0</v>
      </c>
      <c r="AB64" s="42">
        <v>-1.1900000000000013</v>
      </c>
    </row>
    <row r="65" spans="2:29" ht="17.25" thickTop="1" thickBot="1" x14ac:dyDescent="0.3">
      <c r="B65" s="43" t="str">
        <f t="shared" si="1"/>
        <v>27.07.2021</v>
      </c>
      <c r="C65" s="75">
        <f t="shared" si="2"/>
        <v>-82.48</v>
      </c>
      <c r="D65" s="76"/>
      <c r="E65" s="40">
        <v>0</v>
      </c>
      <c r="F65" s="41">
        <v>0</v>
      </c>
      <c r="G65" s="41">
        <v>0</v>
      </c>
      <c r="H65" s="41">
        <v>0</v>
      </c>
      <c r="I65" s="41">
        <v>0</v>
      </c>
      <c r="J65" s="41">
        <v>-9.52</v>
      </c>
      <c r="K65" s="41">
        <v>-11.86</v>
      </c>
      <c r="L65" s="41">
        <v>-8.41</v>
      </c>
      <c r="M65" s="41">
        <v>0</v>
      </c>
      <c r="N65" s="41">
        <v>0</v>
      </c>
      <c r="O65" s="41">
        <v>0</v>
      </c>
      <c r="P65" s="41">
        <v>-1.5799999999999983</v>
      </c>
      <c r="Q65" s="41">
        <v>0</v>
      </c>
      <c r="R65" s="41">
        <v>0</v>
      </c>
      <c r="S65" s="41">
        <v>0</v>
      </c>
      <c r="T65" s="41">
        <v>-10.41</v>
      </c>
      <c r="U65" s="41">
        <v>-15.329999999999998</v>
      </c>
      <c r="V65" s="41">
        <v>-18.810000000000002</v>
      </c>
      <c r="W65" s="41">
        <v>-6.5600000000000023</v>
      </c>
      <c r="X65" s="41">
        <v>0</v>
      </c>
      <c r="Y65" s="41">
        <v>0</v>
      </c>
      <c r="Z65" s="41">
        <v>0</v>
      </c>
      <c r="AA65" s="41">
        <v>0</v>
      </c>
      <c r="AB65" s="42">
        <v>0</v>
      </c>
    </row>
    <row r="66" spans="2:29" ht="17.25" thickTop="1" thickBot="1" x14ac:dyDescent="0.3">
      <c r="B66" s="43" t="str">
        <f t="shared" si="1"/>
        <v>28.07.2021</v>
      </c>
      <c r="C66" s="75">
        <f t="shared" si="2"/>
        <v>-57.79999999999999</v>
      </c>
      <c r="D66" s="76"/>
      <c r="E66" s="40">
        <v>0</v>
      </c>
      <c r="F66" s="41">
        <v>0</v>
      </c>
      <c r="G66" s="41">
        <v>0</v>
      </c>
      <c r="H66" s="41">
        <v>0</v>
      </c>
      <c r="I66" s="41">
        <v>0</v>
      </c>
      <c r="J66" s="41">
        <v>-11.28</v>
      </c>
      <c r="K66" s="41">
        <v>-1.0700000000000003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-6.83</v>
      </c>
      <c r="S66" s="41">
        <v>0</v>
      </c>
      <c r="T66" s="41">
        <v>-3.2799999999999994</v>
      </c>
      <c r="U66" s="41">
        <v>-15.34</v>
      </c>
      <c r="V66" s="41">
        <v>-14.909999999999998</v>
      </c>
      <c r="W66" s="41">
        <v>0</v>
      </c>
      <c r="X66" s="41">
        <v>-3.3000000000000007</v>
      </c>
      <c r="Y66" s="41">
        <v>0</v>
      </c>
      <c r="Z66" s="41">
        <v>0</v>
      </c>
      <c r="AA66" s="41">
        <v>0</v>
      </c>
      <c r="AB66" s="42">
        <v>-1.7899999999999991</v>
      </c>
    </row>
    <row r="67" spans="2:29" ht="17.25" thickTop="1" thickBot="1" x14ac:dyDescent="0.3">
      <c r="B67" s="43" t="str">
        <f t="shared" si="1"/>
        <v>29.07.2021</v>
      </c>
      <c r="C67" s="75">
        <f t="shared" si="2"/>
        <v>-42.18</v>
      </c>
      <c r="D67" s="76"/>
      <c r="E67" s="40">
        <v>0</v>
      </c>
      <c r="F67" s="41">
        <v>0</v>
      </c>
      <c r="G67" s="41">
        <v>0</v>
      </c>
      <c r="H67" s="41">
        <v>0</v>
      </c>
      <c r="I67" s="41">
        <v>0</v>
      </c>
      <c r="J67" s="41">
        <v>-12.35</v>
      </c>
      <c r="K67" s="41">
        <v>-12</v>
      </c>
      <c r="L67" s="41">
        <v>-9.3299999999999983</v>
      </c>
      <c r="M67" s="41">
        <v>0</v>
      </c>
      <c r="N67" s="41">
        <v>0</v>
      </c>
      <c r="O67" s="41">
        <v>0</v>
      </c>
      <c r="P67" s="41">
        <v>-0.42999999999999972</v>
      </c>
      <c r="Q67" s="41">
        <v>-1.8499999999999996</v>
      </c>
      <c r="R67" s="41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-3.25</v>
      </c>
      <c r="Y67" s="41">
        <v>0</v>
      </c>
      <c r="Z67" s="41">
        <v>0</v>
      </c>
      <c r="AA67" s="41">
        <v>0</v>
      </c>
      <c r="AB67" s="42">
        <v>-2.9699999999999989</v>
      </c>
    </row>
    <row r="68" spans="2:29" ht="17.25" thickTop="1" thickBot="1" x14ac:dyDescent="0.3">
      <c r="B68" s="43" t="str">
        <f t="shared" si="1"/>
        <v>30.07.2021</v>
      </c>
      <c r="C68" s="75">
        <f t="shared" si="2"/>
        <v>-48.569999999999993</v>
      </c>
      <c r="D68" s="76"/>
      <c r="E68" s="40">
        <v>0</v>
      </c>
      <c r="F68" s="41">
        <v>0</v>
      </c>
      <c r="G68" s="41">
        <v>0</v>
      </c>
      <c r="H68" s="41">
        <v>0</v>
      </c>
      <c r="I68" s="41">
        <v>-8.6900000000000013</v>
      </c>
      <c r="J68" s="41">
        <v>-8.9499999999999993</v>
      </c>
      <c r="K68" s="41">
        <v>-9.9499999999999993</v>
      </c>
      <c r="L68" s="41">
        <v>-1.7600000000000016</v>
      </c>
      <c r="M68" s="41">
        <v>0</v>
      </c>
      <c r="N68" s="41">
        <v>0</v>
      </c>
      <c r="O68" s="41">
        <v>0</v>
      </c>
      <c r="P68" s="41">
        <v>-5</v>
      </c>
      <c r="Q68" s="41">
        <v>0</v>
      </c>
      <c r="R68" s="41">
        <v>0</v>
      </c>
      <c r="S68" s="41">
        <v>0</v>
      </c>
      <c r="T68" s="41">
        <v>0</v>
      </c>
      <c r="U68" s="41">
        <v>-4.4699999999999989</v>
      </c>
      <c r="V68" s="41">
        <v>0</v>
      </c>
      <c r="W68" s="41">
        <v>-4.6000000000000014</v>
      </c>
      <c r="X68" s="41">
        <v>0</v>
      </c>
      <c r="Y68" s="41">
        <v>-0.12999999999999901</v>
      </c>
      <c r="Z68" s="41">
        <v>-5.0199999999999996</v>
      </c>
      <c r="AA68" s="41">
        <v>0</v>
      </c>
      <c r="AB68" s="42">
        <v>0</v>
      </c>
    </row>
    <row r="69" spans="2:29" ht="16.5" thickTop="1" x14ac:dyDescent="0.25">
      <c r="B69" s="44" t="str">
        <f t="shared" si="1"/>
        <v>31.07.2021</v>
      </c>
      <c r="C69" s="85">
        <f>SUM(E69:AB69)</f>
        <v>-57.62</v>
      </c>
      <c r="D69" s="86"/>
      <c r="E69" s="40">
        <v>0</v>
      </c>
      <c r="F69" s="41">
        <v>0</v>
      </c>
      <c r="G69" s="41">
        <v>0</v>
      </c>
      <c r="H69" s="41">
        <v>0</v>
      </c>
      <c r="I69" s="41">
        <v>0</v>
      </c>
      <c r="J69" s="41">
        <v>-9.3000000000000007</v>
      </c>
      <c r="K69" s="41">
        <v>-9.09</v>
      </c>
      <c r="L69" s="41">
        <v>-1.6999999999999993</v>
      </c>
      <c r="M69" s="41">
        <v>0</v>
      </c>
      <c r="N69" s="41">
        <v>0</v>
      </c>
      <c r="O69" s="41">
        <v>0</v>
      </c>
      <c r="P69" s="41">
        <v>0</v>
      </c>
      <c r="Q69" s="41">
        <v>-5.3500000000000014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-2.2300000000000004</v>
      </c>
      <c r="X69" s="41">
        <v>-13.44</v>
      </c>
      <c r="Y69" s="41">
        <v>-5.1900000000000013</v>
      </c>
      <c r="Z69" s="41">
        <v>-2.6799999999999997</v>
      </c>
      <c r="AA69" s="41">
        <v>-3.5399999999999991</v>
      </c>
      <c r="AB69" s="42">
        <v>-5.0999999999999996</v>
      </c>
    </row>
    <row r="70" spans="2:29" x14ac:dyDescent="0.25">
      <c r="D70" s="46"/>
    </row>
    <row r="72" spans="2:29" ht="24.75" customHeight="1" thickBot="1" x14ac:dyDescent="0.3">
      <c r="B72" s="77" t="s">
        <v>36</v>
      </c>
      <c r="C72" s="79" t="s">
        <v>37</v>
      </c>
      <c r="D72" s="80"/>
      <c r="E72" s="83" t="s">
        <v>75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9" ht="15.75" customHeight="1" thickTop="1" thickBot="1" x14ac:dyDescent="0.3">
      <c r="B73" s="78"/>
      <c r="C73" s="81"/>
      <c r="D73" s="82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45" t="s">
        <v>25</v>
      </c>
      <c r="AC73" s="4"/>
    </row>
    <row r="74" spans="2:29" ht="17.25" thickTop="1" thickBot="1" x14ac:dyDescent="0.3">
      <c r="B74" s="39" t="str">
        <f>B39</f>
        <v>01.07.2021</v>
      </c>
      <c r="C74" s="47">
        <f>SUMIF(E74:AB74,"&gt;0")</f>
        <v>201.30000000000004</v>
      </c>
      <c r="D74" s="48">
        <f>SUMIF(E74:AB74,"&lt;0")</f>
        <v>-35.120000000000005</v>
      </c>
      <c r="E74" s="49">
        <f>E4+E39</f>
        <v>14.270000000000003</v>
      </c>
      <c r="F74" s="50">
        <f t="shared" ref="F74:AB74" si="3">F4+F39</f>
        <v>11.54</v>
      </c>
      <c r="G74" s="50">
        <f t="shared" si="3"/>
        <v>0</v>
      </c>
      <c r="H74" s="50">
        <f t="shared" si="3"/>
        <v>0</v>
      </c>
      <c r="I74" s="50">
        <f t="shared" si="3"/>
        <v>0</v>
      </c>
      <c r="J74" s="50">
        <f t="shared" si="3"/>
        <v>-10.23</v>
      </c>
      <c r="K74" s="50">
        <f t="shared" si="3"/>
        <v>-10.87</v>
      </c>
      <c r="L74" s="50">
        <f t="shared" si="3"/>
        <v>6.990000000000002</v>
      </c>
      <c r="M74" s="50">
        <f t="shared" si="3"/>
        <v>10.07</v>
      </c>
      <c r="N74" s="50">
        <f t="shared" si="3"/>
        <v>12.270000000000003</v>
      </c>
      <c r="O74" s="50">
        <f t="shared" si="3"/>
        <v>13.030000000000001</v>
      </c>
      <c r="P74" s="50">
        <f t="shared" si="3"/>
        <v>14.170000000000002</v>
      </c>
      <c r="Q74" s="50">
        <f t="shared" si="3"/>
        <v>15.690000000000001</v>
      </c>
      <c r="R74" s="51">
        <f t="shared" si="3"/>
        <v>15.040000000000003</v>
      </c>
      <c r="S74" s="52">
        <f t="shared" si="3"/>
        <v>15.960000000000004</v>
      </c>
      <c r="T74" s="41">
        <f t="shared" si="3"/>
        <v>7.5399999999999991</v>
      </c>
      <c r="U74" s="41">
        <f t="shared" si="3"/>
        <v>14.380000000000003</v>
      </c>
      <c r="V74" s="41">
        <f t="shared" si="3"/>
        <v>0.10000000000000142</v>
      </c>
      <c r="W74" s="41">
        <f t="shared" si="3"/>
        <v>11.109999999999996</v>
      </c>
      <c r="X74" s="41">
        <f t="shared" si="3"/>
        <v>12.579999999999998</v>
      </c>
      <c r="Y74" s="41">
        <f t="shared" si="3"/>
        <v>14.929999999999996</v>
      </c>
      <c r="Z74" s="41">
        <f t="shared" si="3"/>
        <v>7.1099999999999994</v>
      </c>
      <c r="AA74" s="41">
        <f t="shared" si="3"/>
        <v>-14.02</v>
      </c>
      <c r="AB74" s="42">
        <f t="shared" si="3"/>
        <v>4.5199999999999996</v>
      </c>
    </row>
    <row r="75" spans="2:29" ht="17.25" thickTop="1" thickBot="1" x14ac:dyDescent="0.3">
      <c r="B75" s="43" t="str">
        <f t="shared" ref="B75:B104" si="4">B40</f>
        <v>02.07.2021</v>
      </c>
      <c r="C75" s="47">
        <f t="shared" ref="C75:C104" si="5">SUMIF(E75:AB75,"&gt;0")</f>
        <v>30.370000000000005</v>
      </c>
      <c r="D75" s="48">
        <f t="shared" ref="D75:D104" si="6">SUMIF(E75:AB75,"&lt;0")</f>
        <v>-175.91</v>
      </c>
      <c r="E75" s="53">
        <f t="shared" ref="E75:AB85" si="7">E5+E40</f>
        <v>3.6099999999999994</v>
      </c>
      <c r="F75" s="41">
        <f t="shared" si="7"/>
        <v>6.3100000000000023</v>
      </c>
      <c r="G75" s="41">
        <f t="shared" si="7"/>
        <v>0</v>
      </c>
      <c r="H75" s="41">
        <f t="shared" si="7"/>
        <v>0</v>
      </c>
      <c r="I75" s="41">
        <f t="shared" si="7"/>
        <v>0</v>
      </c>
      <c r="J75" s="41">
        <f t="shared" si="7"/>
        <v>-10.130000000000001</v>
      </c>
      <c r="K75" s="41">
        <f t="shared" si="7"/>
        <v>-3.3099999999999987</v>
      </c>
      <c r="L75" s="41">
        <f t="shared" si="7"/>
        <v>5.9200000000000017</v>
      </c>
      <c r="M75" s="41">
        <f t="shared" si="7"/>
        <v>14.530000000000001</v>
      </c>
      <c r="N75" s="41">
        <f t="shared" si="7"/>
        <v>-13.85</v>
      </c>
      <c r="O75" s="41">
        <f t="shared" si="7"/>
        <v>-10.4</v>
      </c>
      <c r="P75" s="41">
        <f t="shared" si="7"/>
        <v>-10.07</v>
      </c>
      <c r="Q75" s="41">
        <f t="shared" si="7"/>
        <v>-14.98</v>
      </c>
      <c r="R75" s="41">
        <f t="shared" si="7"/>
        <v>-14.66</v>
      </c>
      <c r="S75" s="41">
        <f t="shared" si="7"/>
        <v>-14.66</v>
      </c>
      <c r="T75" s="41">
        <f t="shared" si="7"/>
        <v>-9.35</v>
      </c>
      <c r="U75" s="41">
        <f t="shared" si="7"/>
        <v>-6.2099999999999991</v>
      </c>
      <c r="V75" s="41">
        <f t="shared" si="7"/>
        <v>-5.84</v>
      </c>
      <c r="W75" s="41">
        <f t="shared" si="7"/>
        <v>-10.089999999999998</v>
      </c>
      <c r="X75" s="41">
        <f t="shared" si="7"/>
        <v>-14.459999999999999</v>
      </c>
      <c r="Y75" s="41">
        <f t="shared" si="7"/>
        <v>-14.41</v>
      </c>
      <c r="Z75" s="41">
        <f t="shared" si="7"/>
        <v>-7.5800000000000018</v>
      </c>
      <c r="AA75" s="41">
        <f t="shared" si="7"/>
        <v>-10.97</v>
      </c>
      <c r="AB75" s="42">
        <f t="shared" si="7"/>
        <v>-4.9399999999999977</v>
      </c>
    </row>
    <row r="76" spans="2:29" ht="17.25" thickTop="1" thickBot="1" x14ac:dyDescent="0.3">
      <c r="B76" s="43" t="str">
        <f t="shared" si="4"/>
        <v>03.07.2021</v>
      </c>
      <c r="C76" s="47">
        <f t="shared" si="5"/>
        <v>3.5300000000000011</v>
      </c>
      <c r="D76" s="48">
        <f t="shared" si="6"/>
        <v>-227.88999999999996</v>
      </c>
      <c r="E76" s="53">
        <f t="shared" si="7"/>
        <v>-1.1900000000000013</v>
      </c>
      <c r="F76" s="41">
        <f t="shared" si="7"/>
        <v>0.69000000000000128</v>
      </c>
      <c r="G76" s="41">
        <f t="shared" si="7"/>
        <v>0</v>
      </c>
      <c r="H76" s="41">
        <f t="shared" si="7"/>
        <v>0</v>
      </c>
      <c r="I76" s="41">
        <f t="shared" si="7"/>
        <v>0</v>
      </c>
      <c r="J76" s="41">
        <f t="shared" si="7"/>
        <v>-9.77</v>
      </c>
      <c r="K76" s="41">
        <f t="shared" si="7"/>
        <v>-10.41</v>
      </c>
      <c r="L76" s="41">
        <f t="shared" si="7"/>
        <v>-10.63</v>
      </c>
      <c r="M76" s="41">
        <f t="shared" si="7"/>
        <v>2.84</v>
      </c>
      <c r="N76" s="41">
        <f t="shared" si="7"/>
        <v>-11.55</v>
      </c>
      <c r="O76" s="41">
        <f t="shared" si="7"/>
        <v>-14.74</v>
      </c>
      <c r="P76" s="41">
        <f t="shared" si="7"/>
        <v>-14.85</v>
      </c>
      <c r="Q76" s="41">
        <f t="shared" si="7"/>
        <v>-15.15</v>
      </c>
      <c r="R76" s="41">
        <f t="shared" si="7"/>
        <v>-14.88</v>
      </c>
      <c r="S76" s="41">
        <f t="shared" si="7"/>
        <v>-14.52</v>
      </c>
      <c r="T76" s="41">
        <f t="shared" si="7"/>
        <v>-13.47</v>
      </c>
      <c r="U76" s="41">
        <f t="shared" si="7"/>
        <v>-13.38</v>
      </c>
      <c r="V76" s="41">
        <f t="shared" si="7"/>
        <v>-14.17</v>
      </c>
      <c r="W76" s="41">
        <f t="shared" si="7"/>
        <v>-13.15</v>
      </c>
      <c r="X76" s="41">
        <f t="shared" si="7"/>
        <v>-14.78</v>
      </c>
      <c r="Y76" s="41">
        <f t="shared" si="7"/>
        <v>-14.7</v>
      </c>
      <c r="Z76" s="41">
        <f t="shared" si="7"/>
        <v>-14.29</v>
      </c>
      <c r="AA76" s="41">
        <f t="shared" si="7"/>
        <v>-6.7799999999999994</v>
      </c>
      <c r="AB76" s="42">
        <f t="shared" si="7"/>
        <v>-5.48</v>
      </c>
    </row>
    <row r="77" spans="2:29" ht="17.25" thickTop="1" thickBot="1" x14ac:dyDescent="0.3">
      <c r="B77" s="43" t="str">
        <f t="shared" si="4"/>
        <v>04.07.2021</v>
      </c>
      <c r="C77" s="47">
        <f t="shared" si="5"/>
        <v>72.56</v>
      </c>
      <c r="D77" s="48">
        <f t="shared" si="6"/>
        <v>-115.57</v>
      </c>
      <c r="E77" s="53">
        <f t="shared" si="7"/>
        <v>3.5300000000000011</v>
      </c>
      <c r="F77" s="41">
        <f t="shared" si="7"/>
        <v>0</v>
      </c>
      <c r="G77" s="41">
        <f t="shared" si="7"/>
        <v>0</v>
      </c>
      <c r="H77" s="41">
        <f t="shared" si="7"/>
        <v>0</v>
      </c>
      <c r="I77" s="41">
        <f t="shared" si="7"/>
        <v>0</v>
      </c>
      <c r="J77" s="41">
        <f t="shared" si="7"/>
        <v>-10.34</v>
      </c>
      <c r="K77" s="41">
        <f t="shared" si="7"/>
        <v>-11.07</v>
      </c>
      <c r="L77" s="41">
        <f t="shared" si="7"/>
        <v>-11.08</v>
      </c>
      <c r="M77" s="41">
        <f t="shared" si="7"/>
        <v>2.5199999999999996</v>
      </c>
      <c r="N77" s="41">
        <f t="shared" si="7"/>
        <v>4.379999999999999</v>
      </c>
      <c r="O77" s="41">
        <f t="shared" si="7"/>
        <v>1.6999999999999993</v>
      </c>
      <c r="P77" s="41">
        <f t="shared" si="7"/>
        <v>-13.36</v>
      </c>
      <c r="Q77" s="41">
        <f t="shared" si="7"/>
        <v>-14.27</v>
      </c>
      <c r="R77" s="41">
        <f t="shared" si="7"/>
        <v>-14.41</v>
      </c>
      <c r="S77" s="41">
        <f t="shared" si="7"/>
        <v>-14.41</v>
      </c>
      <c r="T77" s="41">
        <f t="shared" si="7"/>
        <v>-13.74</v>
      </c>
      <c r="U77" s="41">
        <f t="shared" si="7"/>
        <v>-10.969999999999999</v>
      </c>
      <c r="V77" s="41">
        <f t="shared" si="7"/>
        <v>-1.9200000000000017</v>
      </c>
      <c r="W77" s="41">
        <f t="shared" si="7"/>
        <v>4.4600000000000009</v>
      </c>
      <c r="X77" s="41">
        <f t="shared" si="7"/>
        <v>9.4499999999999993</v>
      </c>
      <c r="Y77" s="41">
        <f t="shared" si="7"/>
        <v>14.059999999999999</v>
      </c>
      <c r="Z77" s="41">
        <f t="shared" si="7"/>
        <v>16.14</v>
      </c>
      <c r="AA77" s="41">
        <f t="shared" si="7"/>
        <v>3.5400000000000027</v>
      </c>
      <c r="AB77" s="42">
        <f t="shared" si="7"/>
        <v>12.780000000000001</v>
      </c>
    </row>
    <row r="78" spans="2:29" ht="17.25" thickTop="1" thickBot="1" x14ac:dyDescent="0.3">
      <c r="B78" s="43" t="str">
        <f t="shared" si="4"/>
        <v>05.07.2021</v>
      </c>
      <c r="C78" s="47">
        <f t="shared" si="5"/>
        <v>162.54999999999998</v>
      </c>
      <c r="D78" s="48">
        <f t="shared" si="6"/>
        <v>-46.38</v>
      </c>
      <c r="E78" s="53">
        <f t="shared" si="7"/>
        <v>14.799999999999997</v>
      </c>
      <c r="F78" s="41">
        <f t="shared" si="7"/>
        <v>0</v>
      </c>
      <c r="G78" s="41">
        <f t="shared" si="7"/>
        <v>0</v>
      </c>
      <c r="H78" s="41">
        <f t="shared" si="7"/>
        <v>0</v>
      </c>
      <c r="I78" s="54">
        <f t="shared" si="7"/>
        <v>0</v>
      </c>
      <c r="J78" s="41">
        <f t="shared" si="7"/>
        <v>-8.8500000000000014</v>
      </c>
      <c r="K78" s="41">
        <f t="shared" si="7"/>
        <v>-7.1999999999999993</v>
      </c>
      <c r="L78" s="41">
        <f t="shared" si="7"/>
        <v>-1.7300000000000004</v>
      </c>
      <c r="M78" s="41">
        <f t="shared" si="7"/>
        <v>5.5300000000000011</v>
      </c>
      <c r="N78" s="41">
        <f t="shared" si="7"/>
        <v>8.8100000000000023</v>
      </c>
      <c r="O78" s="41">
        <f t="shared" si="7"/>
        <v>-14.040000000000001</v>
      </c>
      <c r="P78" s="41">
        <f t="shared" si="7"/>
        <v>-14.56</v>
      </c>
      <c r="Q78" s="41">
        <f t="shared" si="7"/>
        <v>5.18</v>
      </c>
      <c r="R78" s="41">
        <f t="shared" si="7"/>
        <v>9.4400000000000013</v>
      </c>
      <c r="S78" s="41">
        <f t="shared" si="7"/>
        <v>4.43</v>
      </c>
      <c r="T78" s="41">
        <f t="shared" si="7"/>
        <v>14.159999999999997</v>
      </c>
      <c r="U78" s="41">
        <f t="shared" si="7"/>
        <v>12.2</v>
      </c>
      <c r="V78" s="41">
        <f t="shared" si="7"/>
        <v>7.5299999999999976</v>
      </c>
      <c r="W78" s="41">
        <f t="shared" si="7"/>
        <v>16.119999999999997</v>
      </c>
      <c r="X78" s="41">
        <f t="shared" si="7"/>
        <v>12.130000000000003</v>
      </c>
      <c r="Y78" s="41">
        <f t="shared" si="7"/>
        <v>7.18</v>
      </c>
      <c r="Z78" s="41">
        <f t="shared" si="7"/>
        <v>15.200000000000003</v>
      </c>
      <c r="AA78" s="41">
        <f t="shared" si="7"/>
        <v>13.61</v>
      </c>
      <c r="AB78" s="42">
        <f t="shared" si="7"/>
        <v>16.229999999999997</v>
      </c>
    </row>
    <row r="79" spans="2:29" ht="17.25" thickTop="1" thickBot="1" x14ac:dyDescent="0.3">
      <c r="B79" s="43" t="str">
        <f t="shared" si="4"/>
        <v>06.07.2021</v>
      </c>
      <c r="C79" s="47">
        <f t="shared" si="5"/>
        <v>160</v>
      </c>
      <c r="D79" s="48">
        <f t="shared" si="6"/>
        <v>-42.27000000000001</v>
      </c>
      <c r="E79" s="53">
        <f t="shared" si="7"/>
        <v>7.0300000000000011</v>
      </c>
      <c r="F79" s="41">
        <f t="shared" si="7"/>
        <v>0</v>
      </c>
      <c r="G79" s="41">
        <f t="shared" si="7"/>
        <v>0</v>
      </c>
      <c r="H79" s="41">
        <f t="shared" si="7"/>
        <v>0</v>
      </c>
      <c r="I79" s="41">
        <f t="shared" si="7"/>
        <v>0</v>
      </c>
      <c r="J79" s="41">
        <f t="shared" si="7"/>
        <v>-10.53</v>
      </c>
      <c r="K79" s="41">
        <f t="shared" si="7"/>
        <v>-6.1000000000000014</v>
      </c>
      <c r="L79" s="41">
        <f t="shared" si="7"/>
        <v>2.1900000000000013</v>
      </c>
      <c r="M79" s="41">
        <f t="shared" si="7"/>
        <v>9.7299999999999969</v>
      </c>
      <c r="N79" s="41">
        <f t="shared" si="7"/>
        <v>11.75</v>
      </c>
      <c r="O79" s="41">
        <f t="shared" si="7"/>
        <v>12.719999999999999</v>
      </c>
      <c r="P79" s="41">
        <f t="shared" si="7"/>
        <v>15.149999999999999</v>
      </c>
      <c r="Q79" s="41">
        <f t="shared" si="7"/>
        <v>14.419999999999998</v>
      </c>
      <c r="R79" s="41">
        <f t="shared" si="7"/>
        <v>15.220000000000002</v>
      </c>
      <c r="S79" s="41">
        <f t="shared" si="7"/>
        <v>13.790000000000003</v>
      </c>
      <c r="T79" s="41">
        <f t="shared" si="7"/>
        <v>-8.66</v>
      </c>
      <c r="U79" s="41">
        <f t="shared" si="7"/>
        <v>16.379999999999995</v>
      </c>
      <c r="V79" s="41">
        <f t="shared" si="7"/>
        <v>16.38</v>
      </c>
      <c r="W79" s="41">
        <f t="shared" si="7"/>
        <v>6.3800000000000026</v>
      </c>
      <c r="X79" s="41">
        <f t="shared" si="7"/>
        <v>-11.84</v>
      </c>
      <c r="Y79" s="41">
        <f t="shared" si="7"/>
        <v>-0.81000000000000227</v>
      </c>
      <c r="Z79" s="41">
        <f t="shared" si="7"/>
        <v>9.68</v>
      </c>
      <c r="AA79" s="41">
        <f t="shared" si="7"/>
        <v>9.18</v>
      </c>
      <c r="AB79" s="42">
        <f t="shared" si="7"/>
        <v>-4.3300000000000018</v>
      </c>
    </row>
    <row r="80" spans="2:29" ht="17.25" thickTop="1" thickBot="1" x14ac:dyDescent="0.3">
      <c r="B80" s="43" t="str">
        <f t="shared" si="4"/>
        <v>07.07.2021</v>
      </c>
      <c r="C80" s="47">
        <f t="shared" si="5"/>
        <v>145.47000000000003</v>
      </c>
      <c r="D80" s="48">
        <f t="shared" si="6"/>
        <v>-61.28</v>
      </c>
      <c r="E80" s="53">
        <f t="shared" si="7"/>
        <v>-8.94</v>
      </c>
      <c r="F80" s="41">
        <f t="shared" si="7"/>
        <v>0</v>
      </c>
      <c r="G80" s="41">
        <f t="shared" si="7"/>
        <v>0</v>
      </c>
      <c r="H80" s="41">
        <f t="shared" si="7"/>
        <v>0</v>
      </c>
      <c r="I80" s="41">
        <f t="shared" si="7"/>
        <v>0</v>
      </c>
      <c r="J80" s="41">
        <f t="shared" si="7"/>
        <v>-11.09</v>
      </c>
      <c r="K80" s="41">
        <f t="shared" si="7"/>
        <v>-10.49</v>
      </c>
      <c r="L80" s="41">
        <f t="shared" si="7"/>
        <v>-9.34</v>
      </c>
      <c r="M80" s="41">
        <f t="shared" si="7"/>
        <v>4.84</v>
      </c>
      <c r="N80" s="41">
        <f t="shared" si="7"/>
        <v>12.39</v>
      </c>
      <c r="O80" s="41">
        <f t="shared" si="7"/>
        <v>1.0500000000000007</v>
      </c>
      <c r="P80" s="41">
        <f t="shared" si="7"/>
        <v>11.129999999999999</v>
      </c>
      <c r="Q80" s="41">
        <f t="shared" si="7"/>
        <v>16.740000000000002</v>
      </c>
      <c r="R80" s="41">
        <f t="shared" si="7"/>
        <v>11.239999999999998</v>
      </c>
      <c r="S80" s="41">
        <f t="shared" si="7"/>
        <v>-0.18000000000000149</v>
      </c>
      <c r="T80" s="41">
        <f t="shared" si="7"/>
        <v>-8.64</v>
      </c>
      <c r="U80" s="41">
        <f t="shared" si="7"/>
        <v>17.170000000000002</v>
      </c>
      <c r="V80" s="41">
        <f t="shared" si="7"/>
        <v>17.439999999999998</v>
      </c>
      <c r="W80" s="41">
        <f t="shared" si="7"/>
        <v>-4.07</v>
      </c>
      <c r="X80" s="41">
        <f t="shared" si="7"/>
        <v>-8.5300000000000011</v>
      </c>
      <c r="Y80" s="41">
        <f t="shared" si="7"/>
        <v>4.3099999999999987</v>
      </c>
      <c r="Z80" s="41">
        <f t="shared" si="7"/>
        <v>16.21</v>
      </c>
      <c r="AA80" s="41">
        <f t="shared" si="7"/>
        <v>15.829999999999998</v>
      </c>
      <c r="AB80" s="42">
        <f t="shared" si="7"/>
        <v>17.119999999999997</v>
      </c>
    </row>
    <row r="81" spans="2:28" ht="17.25" thickTop="1" thickBot="1" x14ac:dyDescent="0.3">
      <c r="B81" s="43" t="str">
        <f t="shared" si="4"/>
        <v>08.07.2021</v>
      </c>
      <c r="C81" s="47">
        <f t="shared" si="5"/>
        <v>110.46000000000002</v>
      </c>
      <c r="D81" s="48">
        <f t="shared" si="6"/>
        <v>-77.47</v>
      </c>
      <c r="E81" s="53">
        <f t="shared" si="7"/>
        <v>-3.5800000000000018</v>
      </c>
      <c r="F81" s="41">
        <f t="shared" si="7"/>
        <v>-2.1700000000000017</v>
      </c>
      <c r="G81" s="41">
        <f t="shared" si="7"/>
        <v>0</v>
      </c>
      <c r="H81" s="41">
        <f t="shared" si="7"/>
        <v>0</v>
      </c>
      <c r="I81" s="41">
        <f t="shared" si="7"/>
        <v>0</v>
      </c>
      <c r="J81" s="41">
        <f t="shared" si="7"/>
        <v>1.7300000000000004</v>
      </c>
      <c r="K81" s="41">
        <f t="shared" si="7"/>
        <v>8.82</v>
      </c>
      <c r="L81" s="41">
        <f t="shared" si="7"/>
        <v>6.8999999999999986</v>
      </c>
      <c r="M81" s="41">
        <f t="shared" si="7"/>
        <v>9.2899999999999991</v>
      </c>
      <c r="N81" s="41">
        <f t="shared" si="7"/>
        <v>15.220000000000002</v>
      </c>
      <c r="O81" s="41">
        <f t="shared" si="7"/>
        <v>-17.310000000000002</v>
      </c>
      <c r="P81" s="41">
        <f t="shared" si="7"/>
        <v>-1.5300000000000011</v>
      </c>
      <c r="Q81" s="41">
        <f t="shared" si="7"/>
        <v>21.090000000000003</v>
      </c>
      <c r="R81" s="41">
        <f t="shared" si="7"/>
        <v>9.7200000000000006</v>
      </c>
      <c r="S81" s="41">
        <f t="shared" si="7"/>
        <v>12.969999999999995</v>
      </c>
      <c r="T81" s="41">
        <f t="shared" si="7"/>
        <v>-16.41</v>
      </c>
      <c r="U81" s="41">
        <f t="shared" si="7"/>
        <v>-12.95</v>
      </c>
      <c r="V81" s="41">
        <f t="shared" si="7"/>
        <v>9.7600000000000016</v>
      </c>
      <c r="W81" s="41">
        <f t="shared" si="7"/>
        <v>-12.94</v>
      </c>
      <c r="X81" s="41">
        <f t="shared" si="7"/>
        <v>3.4699999999999971</v>
      </c>
      <c r="Y81" s="41">
        <f t="shared" si="7"/>
        <v>-10.58</v>
      </c>
      <c r="Z81" s="41">
        <f t="shared" si="7"/>
        <v>4.9999999999999982</v>
      </c>
      <c r="AA81" s="41">
        <f t="shared" si="7"/>
        <v>1.5399999999999991</v>
      </c>
      <c r="AB81" s="42">
        <f t="shared" si="7"/>
        <v>4.9500000000000028</v>
      </c>
    </row>
    <row r="82" spans="2:28" ht="17.25" thickTop="1" thickBot="1" x14ac:dyDescent="0.3">
      <c r="B82" s="43" t="str">
        <f t="shared" si="4"/>
        <v>09.07.2021</v>
      </c>
      <c r="C82" s="47">
        <f t="shared" si="5"/>
        <v>138.75</v>
      </c>
      <c r="D82" s="48">
        <f t="shared" si="6"/>
        <v>-37.769999999999996</v>
      </c>
      <c r="E82" s="53">
        <f t="shared" si="7"/>
        <v>11.869999999999997</v>
      </c>
      <c r="F82" s="41">
        <f t="shared" si="7"/>
        <v>15.75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-10.76</v>
      </c>
      <c r="K82" s="41">
        <f t="shared" si="7"/>
        <v>-10.73</v>
      </c>
      <c r="L82" s="41">
        <f t="shared" si="7"/>
        <v>-3.8099999999999987</v>
      </c>
      <c r="M82" s="41">
        <f t="shared" si="7"/>
        <v>10.48</v>
      </c>
      <c r="N82" s="41">
        <f t="shared" si="7"/>
        <v>6.9199999999999982</v>
      </c>
      <c r="O82" s="41">
        <f t="shared" si="7"/>
        <v>0.51999999999999957</v>
      </c>
      <c r="P82" s="41">
        <f t="shared" si="7"/>
        <v>0.24999999999999822</v>
      </c>
      <c r="Q82" s="41">
        <f t="shared" si="7"/>
        <v>20.270000000000003</v>
      </c>
      <c r="R82" s="41">
        <f t="shared" si="7"/>
        <v>10.920000000000002</v>
      </c>
      <c r="S82" s="41">
        <f t="shared" si="7"/>
        <v>12.169999999999998</v>
      </c>
      <c r="T82" s="41">
        <f t="shared" si="7"/>
        <v>-1.9400000000000013</v>
      </c>
      <c r="U82" s="41">
        <f t="shared" si="7"/>
        <v>5.5399999999999991</v>
      </c>
      <c r="V82" s="41">
        <f t="shared" si="7"/>
        <v>6.59</v>
      </c>
      <c r="W82" s="41">
        <f t="shared" si="7"/>
        <v>11.220000000000002</v>
      </c>
      <c r="X82" s="41">
        <f t="shared" si="7"/>
        <v>12.82</v>
      </c>
      <c r="Y82" s="41">
        <f t="shared" si="7"/>
        <v>11.499999999999996</v>
      </c>
      <c r="Z82" s="41">
        <f t="shared" si="7"/>
        <v>1.9299999999999997</v>
      </c>
      <c r="AA82" s="41">
        <f t="shared" si="7"/>
        <v>-8.8999999999999986</v>
      </c>
      <c r="AB82" s="42">
        <f t="shared" si="7"/>
        <v>-1.629999999999999</v>
      </c>
    </row>
    <row r="83" spans="2:28" ht="17.25" thickTop="1" thickBot="1" x14ac:dyDescent="0.3">
      <c r="B83" s="43" t="str">
        <f t="shared" si="4"/>
        <v>10.07.2021</v>
      </c>
      <c r="C83" s="47">
        <f t="shared" si="5"/>
        <v>86.89</v>
      </c>
      <c r="D83" s="48">
        <f t="shared" si="6"/>
        <v>-119.44</v>
      </c>
      <c r="E83" s="53">
        <f t="shared" si="7"/>
        <v>6.7000000000000028</v>
      </c>
      <c r="F83" s="41">
        <f t="shared" si="7"/>
        <v>12.829999999999998</v>
      </c>
      <c r="G83" s="41">
        <f t="shared" si="7"/>
        <v>0</v>
      </c>
      <c r="H83" s="41">
        <f t="shared" si="7"/>
        <v>0</v>
      </c>
      <c r="I83" s="41">
        <f t="shared" si="7"/>
        <v>0</v>
      </c>
      <c r="J83" s="41">
        <f t="shared" si="7"/>
        <v>-10.26</v>
      </c>
      <c r="K83" s="41">
        <f t="shared" si="7"/>
        <v>-10.57</v>
      </c>
      <c r="L83" s="41">
        <f t="shared" si="7"/>
        <v>6.9799999999999969</v>
      </c>
      <c r="M83" s="41">
        <f t="shared" si="7"/>
        <v>8.7999999999999972</v>
      </c>
      <c r="N83" s="41">
        <f t="shared" si="7"/>
        <v>7.2399999999999984</v>
      </c>
      <c r="O83" s="41">
        <f t="shared" si="7"/>
        <v>-11.86</v>
      </c>
      <c r="P83" s="41">
        <f t="shared" si="7"/>
        <v>-6.5200000000000014</v>
      </c>
      <c r="Q83" s="41">
        <f t="shared" si="7"/>
        <v>-14.32</v>
      </c>
      <c r="R83" s="41">
        <f t="shared" si="7"/>
        <v>7.870000000000001</v>
      </c>
      <c r="S83" s="41">
        <f t="shared" si="7"/>
        <v>12.469999999999999</v>
      </c>
      <c r="T83" s="41">
        <f t="shared" si="7"/>
        <v>-13.339999999999998</v>
      </c>
      <c r="U83" s="41">
        <f t="shared" si="7"/>
        <v>-12.030000000000001</v>
      </c>
      <c r="V83" s="41">
        <f t="shared" si="7"/>
        <v>-13.84</v>
      </c>
      <c r="W83" s="41">
        <f t="shared" si="7"/>
        <v>-12.33</v>
      </c>
      <c r="X83" s="41">
        <f t="shared" si="7"/>
        <v>7.9200000000000017</v>
      </c>
      <c r="Y83" s="41">
        <f t="shared" si="7"/>
        <v>16.079999999999998</v>
      </c>
      <c r="Z83" s="41">
        <f t="shared" si="7"/>
        <v>-6.2399999999999984</v>
      </c>
      <c r="AA83" s="41">
        <f t="shared" si="7"/>
        <v>-4.5800000000000018</v>
      </c>
      <c r="AB83" s="42">
        <f t="shared" si="7"/>
        <v>-3.5500000000000007</v>
      </c>
    </row>
    <row r="84" spans="2:28" ht="17.25" thickTop="1" thickBot="1" x14ac:dyDescent="0.3">
      <c r="B84" s="43" t="str">
        <f t="shared" si="4"/>
        <v>11.07.2021</v>
      </c>
      <c r="C84" s="47">
        <f t="shared" si="5"/>
        <v>135.10999999999999</v>
      </c>
      <c r="D84" s="48">
        <f t="shared" si="6"/>
        <v>-49.97</v>
      </c>
      <c r="E84" s="53">
        <f t="shared" si="7"/>
        <v>11.260000000000002</v>
      </c>
      <c r="F84" s="41">
        <f t="shared" si="7"/>
        <v>10.919999999999998</v>
      </c>
      <c r="G84" s="41">
        <f t="shared" si="7"/>
        <v>0</v>
      </c>
      <c r="H84" s="41">
        <f t="shared" si="7"/>
        <v>0</v>
      </c>
      <c r="I84" s="41">
        <f t="shared" si="7"/>
        <v>0</v>
      </c>
      <c r="J84" s="41">
        <f t="shared" si="7"/>
        <v>0</v>
      </c>
      <c r="K84" s="41">
        <f t="shared" si="7"/>
        <v>0</v>
      </c>
      <c r="L84" s="41">
        <f t="shared" si="7"/>
        <v>-4.7299999999999986</v>
      </c>
      <c r="M84" s="41">
        <f t="shared" si="7"/>
        <v>16.57</v>
      </c>
      <c r="N84" s="41">
        <f t="shared" si="7"/>
        <v>16.010000000000002</v>
      </c>
      <c r="O84" s="41">
        <f t="shared" si="7"/>
        <v>16.11</v>
      </c>
      <c r="P84" s="41">
        <f t="shared" si="7"/>
        <v>6.490000000000002</v>
      </c>
      <c r="Q84" s="41">
        <f t="shared" si="7"/>
        <v>-3.5600000000000005</v>
      </c>
      <c r="R84" s="41">
        <f t="shared" si="7"/>
        <v>8.9599999999999973</v>
      </c>
      <c r="S84" s="41">
        <f t="shared" si="7"/>
        <v>13.489999999999998</v>
      </c>
      <c r="T84" s="41">
        <f t="shared" si="7"/>
        <v>-11.77</v>
      </c>
      <c r="U84" s="41">
        <f t="shared" si="7"/>
        <v>4.3500000000000014</v>
      </c>
      <c r="V84" s="41">
        <f t="shared" si="7"/>
        <v>15.110000000000003</v>
      </c>
      <c r="W84" s="41">
        <f t="shared" si="7"/>
        <v>-6.8599999999999994</v>
      </c>
      <c r="X84" s="41">
        <f t="shared" si="7"/>
        <v>5.3599999999999994</v>
      </c>
      <c r="Y84" s="41">
        <f t="shared" si="7"/>
        <v>10.479999999999997</v>
      </c>
      <c r="Z84" s="41">
        <f t="shared" si="7"/>
        <v>-8.1500000000000021</v>
      </c>
      <c r="AA84" s="41">
        <f t="shared" si="7"/>
        <v>-4.57</v>
      </c>
      <c r="AB84" s="42">
        <f t="shared" si="7"/>
        <v>-10.329999999999998</v>
      </c>
    </row>
    <row r="85" spans="2:28" ht="17.25" thickTop="1" thickBot="1" x14ac:dyDescent="0.3">
      <c r="B85" s="43" t="str">
        <f t="shared" si="4"/>
        <v>12.07.2021</v>
      </c>
      <c r="C85" s="47">
        <f t="shared" si="5"/>
        <v>147.70000000000005</v>
      </c>
      <c r="D85" s="48">
        <f t="shared" si="6"/>
        <v>-27.979999999999993</v>
      </c>
      <c r="E85" s="53">
        <f t="shared" si="7"/>
        <v>-0.4599999999999973</v>
      </c>
      <c r="F85" s="41">
        <f t="shared" si="7"/>
        <v>3.5199999999999996</v>
      </c>
      <c r="G85" s="41">
        <f t="shared" si="7"/>
        <v>0</v>
      </c>
      <c r="H85" s="41">
        <f t="shared" si="7"/>
        <v>0</v>
      </c>
      <c r="I85" s="41">
        <f t="shared" si="7"/>
        <v>0</v>
      </c>
      <c r="J85" s="41">
        <f t="shared" si="7"/>
        <v>-8.120000000000001</v>
      </c>
      <c r="K85" s="41">
        <f t="shared" si="7"/>
        <v>-8.6499999999999986</v>
      </c>
      <c r="L85" s="41">
        <f t="shared" si="7"/>
        <v>-8.5799999999999983</v>
      </c>
      <c r="M85" s="41">
        <f t="shared" si="7"/>
        <v>10.799999999999997</v>
      </c>
      <c r="N85" s="41">
        <f t="shared" si="7"/>
        <v>5.3100000000000023</v>
      </c>
      <c r="O85" s="41">
        <f t="shared" si="7"/>
        <v>-0.39999999999999858</v>
      </c>
      <c r="P85" s="41">
        <f t="shared" si="7"/>
        <v>7.110000000000003</v>
      </c>
      <c r="Q85" s="41">
        <f t="shared" si="7"/>
        <v>12.540000000000003</v>
      </c>
      <c r="R85" s="41">
        <f t="shared" si="7"/>
        <v>15.040000000000003</v>
      </c>
      <c r="S85" s="41">
        <f t="shared" si="7"/>
        <v>16</v>
      </c>
      <c r="T85" s="41">
        <f t="shared" ref="T85:AB85" si="8">T15+T50</f>
        <v>-1.7699999999999996</v>
      </c>
      <c r="U85" s="41">
        <f t="shared" si="8"/>
        <v>14.130000000000003</v>
      </c>
      <c r="V85" s="41">
        <f t="shared" si="8"/>
        <v>15.200000000000003</v>
      </c>
      <c r="W85" s="41">
        <f t="shared" si="8"/>
        <v>11.290000000000003</v>
      </c>
      <c r="X85" s="41">
        <f t="shared" si="8"/>
        <v>13.719999999999995</v>
      </c>
      <c r="Y85" s="41">
        <f t="shared" si="8"/>
        <v>1.629999999999999</v>
      </c>
      <c r="Z85" s="41">
        <f t="shared" si="8"/>
        <v>10.390000000000004</v>
      </c>
      <c r="AA85" s="41">
        <f t="shared" si="8"/>
        <v>4.7800000000000011</v>
      </c>
      <c r="AB85" s="42">
        <f t="shared" si="8"/>
        <v>6.2399999999999984</v>
      </c>
    </row>
    <row r="86" spans="2:28" ht="17.25" thickTop="1" thickBot="1" x14ac:dyDescent="0.3">
      <c r="B86" s="43" t="str">
        <f t="shared" si="4"/>
        <v>13.07.2021</v>
      </c>
      <c r="C86" s="47">
        <f t="shared" si="5"/>
        <v>100.53999999999998</v>
      </c>
      <c r="D86" s="48">
        <f t="shared" si="6"/>
        <v>-68.94</v>
      </c>
      <c r="E86" s="53">
        <f t="shared" ref="E86:AB96" si="9">E16+E51</f>
        <v>-1.879999999999999</v>
      </c>
      <c r="F86" s="41">
        <f t="shared" si="9"/>
        <v>1.0100000000000016</v>
      </c>
      <c r="G86" s="41">
        <f t="shared" si="9"/>
        <v>0</v>
      </c>
      <c r="H86" s="41">
        <f t="shared" si="9"/>
        <v>0</v>
      </c>
      <c r="I86" s="41">
        <f t="shared" si="9"/>
        <v>0</v>
      </c>
      <c r="J86" s="41">
        <f t="shared" si="9"/>
        <v>-8.57</v>
      </c>
      <c r="K86" s="41">
        <f t="shared" si="9"/>
        <v>-8.879999999999999</v>
      </c>
      <c r="L86" s="41">
        <f t="shared" si="9"/>
        <v>-9.129999999999999</v>
      </c>
      <c r="M86" s="41">
        <f t="shared" si="9"/>
        <v>7.5399999999999991</v>
      </c>
      <c r="N86" s="41">
        <f t="shared" si="9"/>
        <v>8.61</v>
      </c>
      <c r="O86" s="41">
        <f t="shared" si="9"/>
        <v>7.6199999999999974</v>
      </c>
      <c r="P86" s="41">
        <f t="shared" si="9"/>
        <v>16.119999999999997</v>
      </c>
      <c r="Q86" s="41">
        <f t="shared" si="9"/>
        <v>15.439999999999998</v>
      </c>
      <c r="R86" s="41">
        <f t="shared" si="9"/>
        <v>-1.3000000000000007</v>
      </c>
      <c r="S86" s="41">
        <f t="shared" si="9"/>
        <v>9.5799999999999983</v>
      </c>
      <c r="T86" s="41">
        <f t="shared" si="9"/>
        <v>12.599999999999998</v>
      </c>
      <c r="U86" s="41">
        <f t="shared" si="9"/>
        <v>-7.59</v>
      </c>
      <c r="V86" s="41">
        <f t="shared" si="9"/>
        <v>1.75</v>
      </c>
      <c r="W86" s="41">
        <f t="shared" si="9"/>
        <v>16.259999999999998</v>
      </c>
      <c r="X86" s="41">
        <f t="shared" si="9"/>
        <v>-6.5600000000000005</v>
      </c>
      <c r="Y86" s="41">
        <f t="shared" si="9"/>
        <v>-11.88</v>
      </c>
      <c r="Z86" s="41">
        <f t="shared" si="9"/>
        <v>-10.309999999999999</v>
      </c>
      <c r="AA86" s="41">
        <f t="shared" si="9"/>
        <v>-2.84</v>
      </c>
      <c r="AB86" s="42">
        <f t="shared" si="9"/>
        <v>4.0100000000000016</v>
      </c>
    </row>
    <row r="87" spans="2:28" ht="17.25" thickTop="1" thickBot="1" x14ac:dyDescent="0.3">
      <c r="B87" s="43" t="str">
        <f t="shared" si="4"/>
        <v>14.07.2021</v>
      </c>
      <c r="C87" s="47">
        <f t="shared" si="5"/>
        <v>129.18</v>
      </c>
      <c r="D87" s="48">
        <f t="shared" si="6"/>
        <v>-41.08</v>
      </c>
      <c r="E87" s="40">
        <f t="shared" si="9"/>
        <v>11.01</v>
      </c>
      <c r="F87" s="41">
        <f t="shared" si="9"/>
        <v>3.4899999999999984</v>
      </c>
      <c r="G87" s="41">
        <f t="shared" si="9"/>
        <v>0</v>
      </c>
      <c r="H87" s="41">
        <f t="shared" si="9"/>
        <v>0</v>
      </c>
      <c r="I87" s="41">
        <f t="shared" si="9"/>
        <v>0</v>
      </c>
      <c r="J87" s="41">
        <f t="shared" si="9"/>
        <v>-5.1499999999999986</v>
      </c>
      <c r="K87" s="41">
        <f t="shared" si="9"/>
        <v>1.7800000000000011</v>
      </c>
      <c r="L87" s="41">
        <f t="shared" si="9"/>
        <v>6.2299999999999969</v>
      </c>
      <c r="M87" s="41">
        <f t="shared" si="9"/>
        <v>10.909999999999997</v>
      </c>
      <c r="N87" s="41">
        <f t="shared" si="9"/>
        <v>10.979999999999997</v>
      </c>
      <c r="O87" s="41">
        <f t="shared" si="9"/>
        <v>13.779999999999998</v>
      </c>
      <c r="P87" s="41">
        <f t="shared" si="9"/>
        <v>15.969999999999999</v>
      </c>
      <c r="Q87" s="41">
        <f t="shared" si="9"/>
        <v>-11.41</v>
      </c>
      <c r="R87" s="41">
        <f t="shared" si="9"/>
        <v>-5.5300000000000011</v>
      </c>
      <c r="S87" s="41">
        <f t="shared" si="9"/>
        <v>13.849999999999998</v>
      </c>
      <c r="T87" s="41">
        <f t="shared" si="9"/>
        <v>1.1400000000000006</v>
      </c>
      <c r="U87" s="41">
        <f t="shared" si="9"/>
        <v>15.95</v>
      </c>
      <c r="V87" s="41">
        <f t="shared" si="9"/>
        <v>15.79</v>
      </c>
      <c r="W87" s="41">
        <f t="shared" si="9"/>
        <v>-2.66</v>
      </c>
      <c r="X87" s="41">
        <f t="shared" si="9"/>
        <v>-3.3000000000000007</v>
      </c>
      <c r="Y87" s="41">
        <f t="shared" si="9"/>
        <v>8.2999999999999972</v>
      </c>
      <c r="Z87" s="41">
        <f t="shared" si="9"/>
        <v>-3.6399999999999988</v>
      </c>
      <c r="AA87" s="41">
        <f t="shared" si="9"/>
        <v>-7.9799999999999986</v>
      </c>
      <c r="AB87" s="42">
        <f t="shared" si="9"/>
        <v>-1.4100000000000001</v>
      </c>
    </row>
    <row r="88" spans="2:28" ht="17.25" thickTop="1" thickBot="1" x14ac:dyDescent="0.3">
      <c r="B88" s="43" t="str">
        <f t="shared" si="4"/>
        <v>15.07.2021</v>
      </c>
      <c r="C88" s="47">
        <f t="shared" si="5"/>
        <v>162.94999999999999</v>
      </c>
      <c r="D88" s="48">
        <f t="shared" si="6"/>
        <v>-49.489999999999995</v>
      </c>
      <c r="E88" s="53">
        <f t="shared" si="9"/>
        <v>6.41</v>
      </c>
      <c r="F88" s="41">
        <f t="shared" si="9"/>
        <v>3</v>
      </c>
      <c r="G88" s="41">
        <f t="shared" si="9"/>
        <v>0</v>
      </c>
      <c r="H88" s="41">
        <f t="shared" si="9"/>
        <v>0</v>
      </c>
      <c r="I88" s="41">
        <f t="shared" si="9"/>
        <v>0</v>
      </c>
      <c r="J88" s="41">
        <f t="shared" si="9"/>
        <v>-8.3299999999999983</v>
      </c>
      <c r="K88" s="41">
        <f t="shared" si="9"/>
        <v>-7.77</v>
      </c>
      <c r="L88" s="41">
        <f t="shared" si="9"/>
        <v>5.1900000000000013</v>
      </c>
      <c r="M88" s="41">
        <f t="shared" si="9"/>
        <v>11.020000000000003</v>
      </c>
      <c r="N88" s="41">
        <f t="shared" si="9"/>
        <v>12.270000000000003</v>
      </c>
      <c r="O88" s="41">
        <f t="shared" si="9"/>
        <v>-3.6499999999999986</v>
      </c>
      <c r="P88" s="41">
        <f t="shared" si="9"/>
        <v>11.429999999999996</v>
      </c>
      <c r="Q88" s="41">
        <f t="shared" si="9"/>
        <v>15.550000000000004</v>
      </c>
      <c r="R88" s="41">
        <f t="shared" si="9"/>
        <v>16.36</v>
      </c>
      <c r="S88" s="41">
        <f t="shared" si="9"/>
        <v>14.350000000000001</v>
      </c>
      <c r="T88" s="41">
        <f t="shared" si="9"/>
        <v>-11.82</v>
      </c>
      <c r="U88" s="41">
        <f t="shared" si="9"/>
        <v>15.27</v>
      </c>
      <c r="V88" s="41">
        <f t="shared" si="9"/>
        <v>12.7</v>
      </c>
      <c r="W88" s="41">
        <f t="shared" si="9"/>
        <v>7.73</v>
      </c>
      <c r="X88" s="41">
        <f t="shared" si="9"/>
        <v>-5.879999999999999</v>
      </c>
      <c r="Y88" s="41">
        <f t="shared" si="9"/>
        <v>-12.04</v>
      </c>
      <c r="Z88" s="41">
        <f t="shared" si="9"/>
        <v>13.98</v>
      </c>
      <c r="AA88" s="41">
        <f t="shared" si="9"/>
        <v>12.349999999999998</v>
      </c>
      <c r="AB88" s="42">
        <f t="shared" si="9"/>
        <v>5.34</v>
      </c>
    </row>
    <row r="89" spans="2:28" ht="17.25" thickTop="1" thickBot="1" x14ac:dyDescent="0.3">
      <c r="B89" s="43" t="str">
        <f t="shared" si="4"/>
        <v>16.07.2021</v>
      </c>
      <c r="C89" s="47">
        <f t="shared" si="5"/>
        <v>133.1</v>
      </c>
      <c r="D89" s="48">
        <f t="shared" si="6"/>
        <v>-44.309999999999988</v>
      </c>
      <c r="E89" s="53">
        <f t="shared" si="9"/>
        <v>7.5300000000000011</v>
      </c>
      <c r="F89" s="41">
        <f t="shared" si="9"/>
        <v>9.2299999999999969</v>
      </c>
      <c r="G89" s="41">
        <f t="shared" si="9"/>
        <v>0</v>
      </c>
      <c r="H89" s="41">
        <f t="shared" si="9"/>
        <v>0</v>
      </c>
      <c r="I89" s="41">
        <f t="shared" si="9"/>
        <v>0</v>
      </c>
      <c r="J89" s="41">
        <f t="shared" si="9"/>
        <v>-8.93</v>
      </c>
      <c r="K89" s="41">
        <f t="shared" si="9"/>
        <v>-11.54</v>
      </c>
      <c r="L89" s="41">
        <f t="shared" si="9"/>
        <v>-0.19999999999999929</v>
      </c>
      <c r="M89" s="41">
        <f t="shared" si="9"/>
        <v>11.659999999999997</v>
      </c>
      <c r="N89" s="41">
        <f t="shared" si="9"/>
        <v>14.120000000000001</v>
      </c>
      <c r="O89" s="41">
        <f t="shared" si="9"/>
        <v>-1.6099999999999994</v>
      </c>
      <c r="P89" s="41">
        <f t="shared" si="9"/>
        <v>13.77</v>
      </c>
      <c r="Q89" s="41">
        <f t="shared" si="9"/>
        <v>11.060000000000002</v>
      </c>
      <c r="R89" s="41">
        <f t="shared" si="9"/>
        <v>13.029999999999998</v>
      </c>
      <c r="S89" s="41">
        <f t="shared" si="9"/>
        <v>9.0500000000000007</v>
      </c>
      <c r="T89" s="41">
        <f t="shared" si="9"/>
        <v>-0.87000000000000099</v>
      </c>
      <c r="U89" s="41">
        <f t="shared" si="9"/>
        <v>12.290000000000003</v>
      </c>
      <c r="V89" s="41">
        <f t="shared" si="9"/>
        <v>14.569999999999997</v>
      </c>
      <c r="W89" s="41">
        <f t="shared" si="9"/>
        <v>-2.0099999999999998</v>
      </c>
      <c r="X89" s="41">
        <f t="shared" si="9"/>
        <v>8.6600000000000037</v>
      </c>
      <c r="Y89" s="41">
        <f t="shared" si="9"/>
        <v>-14.21</v>
      </c>
      <c r="Z89" s="41">
        <f t="shared" si="9"/>
        <v>-0.77999999999999758</v>
      </c>
      <c r="AA89" s="41">
        <f t="shared" si="9"/>
        <v>-4.16</v>
      </c>
      <c r="AB89" s="42">
        <f t="shared" si="9"/>
        <v>8.129999999999999</v>
      </c>
    </row>
    <row r="90" spans="2:28" ht="17.25" thickTop="1" thickBot="1" x14ac:dyDescent="0.3">
      <c r="B90" s="43" t="str">
        <f t="shared" si="4"/>
        <v>17.07.2021</v>
      </c>
      <c r="C90" s="47">
        <f t="shared" si="5"/>
        <v>66.03</v>
      </c>
      <c r="D90" s="48">
        <f t="shared" si="6"/>
        <v>-139.87999999999997</v>
      </c>
      <c r="E90" s="53">
        <f t="shared" si="9"/>
        <v>-14.13</v>
      </c>
      <c r="F90" s="41">
        <f t="shared" si="9"/>
        <v>13.920000000000002</v>
      </c>
      <c r="G90" s="41">
        <f t="shared" si="9"/>
        <v>-12.2</v>
      </c>
      <c r="H90" s="41">
        <f t="shared" si="9"/>
        <v>2.3900000000000006</v>
      </c>
      <c r="I90" s="41">
        <f t="shared" si="9"/>
        <v>11.909999999999997</v>
      </c>
      <c r="J90" s="41">
        <f t="shared" si="9"/>
        <v>-2.7899999999999991</v>
      </c>
      <c r="K90" s="41">
        <f t="shared" si="9"/>
        <v>-14.29</v>
      </c>
      <c r="L90" s="41">
        <f t="shared" si="9"/>
        <v>0.82999999999999829</v>
      </c>
      <c r="M90" s="41">
        <f t="shared" si="9"/>
        <v>-8.759999999999998</v>
      </c>
      <c r="N90" s="41">
        <f t="shared" si="9"/>
        <v>-3.7100000000000009</v>
      </c>
      <c r="O90" s="41">
        <f t="shared" si="9"/>
        <v>-11.18</v>
      </c>
      <c r="P90" s="41">
        <f t="shared" si="9"/>
        <v>-14.63</v>
      </c>
      <c r="Q90" s="41">
        <f t="shared" si="9"/>
        <v>-13.24</v>
      </c>
      <c r="R90" s="41">
        <f t="shared" si="9"/>
        <v>-9.66</v>
      </c>
      <c r="S90" s="41">
        <f t="shared" si="9"/>
        <v>4.2000000000000028</v>
      </c>
      <c r="T90" s="41">
        <f t="shared" si="9"/>
        <v>-9.59</v>
      </c>
      <c r="U90" s="41">
        <f t="shared" si="9"/>
        <v>8.6199999999999974</v>
      </c>
      <c r="V90" s="41">
        <f t="shared" si="9"/>
        <v>-5.93</v>
      </c>
      <c r="W90" s="41">
        <f t="shared" si="9"/>
        <v>7.82</v>
      </c>
      <c r="X90" s="41">
        <f t="shared" si="9"/>
        <v>6</v>
      </c>
      <c r="Y90" s="41">
        <f t="shared" si="9"/>
        <v>10.340000000000003</v>
      </c>
      <c r="Z90" s="41">
        <f t="shared" si="9"/>
        <v>-1.0199999999999996</v>
      </c>
      <c r="AA90" s="41">
        <f t="shared" si="9"/>
        <v>-5.8899999999999988</v>
      </c>
      <c r="AB90" s="42">
        <f t="shared" si="9"/>
        <v>-12.859999999999998</v>
      </c>
    </row>
    <row r="91" spans="2:28" ht="17.25" thickTop="1" thickBot="1" x14ac:dyDescent="0.3">
      <c r="B91" s="43" t="str">
        <f t="shared" si="4"/>
        <v>18.07.2021</v>
      </c>
      <c r="C91" s="47">
        <f t="shared" si="5"/>
        <v>83.12</v>
      </c>
      <c r="D91" s="48">
        <f t="shared" si="6"/>
        <v>-180.89000000000001</v>
      </c>
      <c r="E91" s="53">
        <f t="shared" si="9"/>
        <v>11.39</v>
      </c>
      <c r="F91" s="41">
        <f t="shared" si="9"/>
        <v>-0.28999999999999915</v>
      </c>
      <c r="G91" s="41">
        <f t="shared" si="9"/>
        <v>4.9000000000000021</v>
      </c>
      <c r="H91" s="41">
        <f t="shared" si="9"/>
        <v>14.310000000000002</v>
      </c>
      <c r="I91" s="41">
        <f t="shared" si="9"/>
        <v>14.649999999999999</v>
      </c>
      <c r="J91" s="41">
        <f t="shared" si="9"/>
        <v>-13.81</v>
      </c>
      <c r="K91" s="41">
        <f t="shared" si="9"/>
        <v>-1.9200000000000017</v>
      </c>
      <c r="L91" s="41">
        <f t="shared" si="9"/>
        <v>14.889999999999997</v>
      </c>
      <c r="M91" s="41">
        <f t="shared" si="9"/>
        <v>14.810000000000002</v>
      </c>
      <c r="N91" s="41">
        <f t="shared" si="9"/>
        <v>-11.55</v>
      </c>
      <c r="O91" s="41">
        <f t="shared" si="9"/>
        <v>8.1699999999999982</v>
      </c>
      <c r="P91" s="41">
        <f t="shared" si="9"/>
        <v>-13.090000000000002</v>
      </c>
      <c r="Q91" s="41">
        <f t="shared" si="9"/>
        <v>-14.57</v>
      </c>
      <c r="R91" s="41">
        <f t="shared" si="9"/>
        <v>-14.81</v>
      </c>
      <c r="S91" s="41">
        <f t="shared" si="9"/>
        <v>-8.0000000000001847E-2</v>
      </c>
      <c r="T91" s="41">
        <f t="shared" si="9"/>
        <v>-2.7300000000000004</v>
      </c>
      <c r="U91" s="41">
        <f t="shared" si="9"/>
        <v>-11.329999999999998</v>
      </c>
      <c r="V91" s="41">
        <f t="shared" si="9"/>
        <v>-13.670000000000002</v>
      </c>
      <c r="W91" s="41">
        <f t="shared" si="9"/>
        <v>-14.18</v>
      </c>
      <c r="X91" s="41">
        <f t="shared" si="9"/>
        <v>-14.51</v>
      </c>
      <c r="Y91" s="41">
        <f t="shared" si="9"/>
        <v>-14.61</v>
      </c>
      <c r="Z91" s="41">
        <f t="shared" si="9"/>
        <v>-13.41</v>
      </c>
      <c r="AA91" s="41">
        <f t="shared" si="9"/>
        <v>-14.47</v>
      </c>
      <c r="AB91" s="42">
        <f t="shared" si="9"/>
        <v>-11.860000000000001</v>
      </c>
    </row>
    <row r="92" spans="2:28" ht="17.25" thickTop="1" thickBot="1" x14ac:dyDescent="0.3">
      <c r="B92" s="43" t="str">
        <f t="shared" si="4"/>
        <v>19.07.2021</v>
      </c>
      <c r="C92" s="47">
        <f t="shared" si="5"/>
        <v>112.87999999999998</v>
      </c>
      <c r="D92" s="48">
        <f t="shared" si="6"/>
        <v>-56.41</v>
      </c>
      <c r="E92" s="53">
        <f t="shared" si="9"/>
        <v>3</v>
      </c>
      <c r="F92" s="41">
        <f t="shared" si="9"/>
        <v>0</v>
      </c>
      <c r="G92" s="41">
        <f t="shared" si="9"/>
        <v>0</v>
      </c>
      <c r="H92" s="41">
        <f t="shared" si="9"/>
        <v>0</v>
      </c>
      <c r="I92" s="41">
        <f t="shared" si="9"/>
        <v>0</v>
      </c>
      <c r="J92" s="41">
        <f t="shared" si="9"/>
        <v>-10.99</v>
      </c>
      <c r="K92" s="41">
        <f t="shared" si="9"/>
        <v>-10.63</v>
      </c>
      <c r="L92" s="41">
        <f t="shared" si="9"/>
        <v>4.3500000000000014</v>
      </c>
      <c r="M92" s="41">
        <f t="shared" si="9"/>
        <v>11.979999999999997</v>
      </c>
      <c r="N92" s="41">
        <f t="shared" si="9"/>
        <v>-4.5199999999999996</v>
      </c>
      <c r="O92" s="41">
        <f t="shared" si="9"/>
        <v>5.1999999999999993</v>
      </c>
      <c r="P92" s="41">
        <f t="shared" si="9"/>
        <v>1.5799999999999983</v>
      </c>
      <c r="Q92" s="41">
        <f t="shared" si="9"/>
        <v>-7.9200000000000017</v>
      </c>
      <c r="R92" s="41">
        <f t="shared" si="9"/>
        <v>2.8300000000000018</v>
      </c>
      <c r="S92" s="41">
        <f t="shared" si="9"/>
        <v>5.2899999999999991</v>
      </c>
      <c r="T92" s="41">
        <f t="shared" si="9"/>
        <v>-7.52</v>
      </c>
      <c r="U92" s="41">
        <f t="shared" si="9"/>
        <v>-12.05</v>
      </c>
      <c r="V92" s="41">
        <f t="shared" si="9"/>
        <v>-2.7800000000000011</v>
      </c>
      <c r="W92" s="41">
        <f t="shared" si="9"/>
        <v>10.120000000000001</v>
      </c>
      <c r="X92" s="41">
        <f t="shared" si="9"/>
        <v>13.879999999999999</v>
      </c>
      <c r="Y92" s="41">
        <f t="shared" si="9"/>
        <v>8.6099999999999959</v>
      </c>
      <c r="Z92" s="41">
        <f t="shared" si="9"/>
        <v>14.879999999999999</v>
      </c>
      <c r="AA92" s="41">
        <f t="shared" si="9"/>
        <v>14.740000000000002</v>
      </c>
      <c r="AB92" s="42">
        <f t="shared" si="9"/>
        <v>16.419999999999998</v>
      </c>
    </row>
    <row r="93" spans="2:28" ht="17.25" thickTop="1" thickBot="1" x14ac:dyDescent="0.3">
      <c r="B93" s="43" t="str">
        <f t="shared" si="4"/>
        <v>20.07.2021</v>
      </c>
      <c r="C93" s="47">
        <f t="shared" si="5"/>
        <v>106.91000000000003</v>
      </c>
      <c r="D93" s="48">
        <f t="shared" si="6"/>
        <v>-52.55</v>
      </c>
      <c r="E93" s="53">
        <f t="shared" si="9"/>
        <v>15.030000000000001</v>
      </c>
      <c r="F93" s="41">
        <f t="shared" si="9"/>
        <v>0</v>
      </c>
      <c r="G93" s="41">
        <f t="shared" si="9"/>
        <v>0</v>
      </c>
      <c r="H93" s="41">
        <f t="shared" si="9"/>
        <v>0</v>
      </c>
      <c r="I93" s="41">
        <f t="shared" si="9"/>
        <v>0</v>
      </c>
      <c r="J93" s="41">
        <f t="shared" si="9"/>
        <v>9.9699999999999989</v>
      </c>
      <c r="K93" s="41">
        <f t="shared" si="9"/>
        <v>-2.379999999999999</v>
      </c>
      <c r="L93" s="41">
        <f t="shared" si="9"/>
        <v>-9.9600000000000009</v>
      </c>
      <c r="M93" s="41">
        <f t="shared" si="9"/>
        <v>10.54</v>
      </c>
      <c r="N93" s="41">
        <f t="shared" si="9"/>
        <v>5.620000000000001</v>
      </c>
      <c r="O93" s="41">
        <f t="shared" si="9"/>
        <v>-1.1999999999999993</v>
      </c>
      <c r="P93" s="41">
        <f t="shared" si="9"/>
        <v>-1.8399999999999999</v>
      </c>
      <c r="Q93" s="41">
        <f t="shared" si="9"/>
        <v>-5.0200000000000014</v>
      </c>
      <c r="R93" s="41">
        <f t="shared" si="9"/>
        <v>15.850000000000001</v>
      </c>
      <c r="S93" s="41">
        <f t="shared" si="9"/>
        <v>7.3800000000000026</v>
      </c>
      <c r="T93" s="41">
        <f t="shared" si="9"/>
        <v>4.740000000000002</v>
      </c>
      <c r="U93" s="41">
        <f t="shared" si="9"/>
        <v>2.4600000000000009</v>
      </c>
      <c r="V93" s="41">
        <f t="shared" si="9"/>
        <v>-14.78</v>
      </c>
      <c r="W93" s="41">
        <f t="shared" si="9"/>
        <v>-14.91</v>
      </c>
      <c r="X93" s="41">
        <f t="shared" si="9"/>
        <v>-2.4599999999999973</v>
      </c>
      <c r="Y93" s="41">
        <f t="shared" si="9"/>
        <v>11.990000000000002</v>
      </c>
      <c r="Z93" s="41">
        <f t="shared" si="9"/>
        <v>0.76999999999999957</v>
      </c>
      <c r="AA93" s="41">
        <f t="shared" si="9"/>
        <v>6.8500000000000014</v>
      </c>
      <c r="AB93" s="42">
        <f t="shared" si="9"/>
        <v>15.71</v>
      </c>
    </row>
    <row r="94" spans="2:28" ht="17.25" thickTop="1" thickBot="1" x14ac:dyDescent="0.3">
      <c r="B94" s="43" t="str">
        <f t="shared" si="4"/>
        <v>21.07.2021</v>
      </c>
      <c r="C94" s="47">
        <f t="shared" si="5"/>
        <v>47.699999999999989</v>
      </c>
      <c r="D94" s="48">
        <f t="shared" si="6"/>
        <v>-138.22999999999999</v>
      </c>
      <c r="E94" s="53">
        <f t="shared" si="9"/>
        <v>-2.2600000000000016</v>
      </c>
      <c r="F94" s="41">
        <f t="shared" si="9"/>
        <v>0</v>
      </c>
      <c r="G94" s="41">
        <f t="shared" si="9"/>
        <v>0</v>
      </c>
      <c r="H94" s="41">
        <f t="shared" si="9"/>
        <v>0</v>
      </c>
      <c r="I94" s="41">
        <f t="shared" si="9"/>
        <v>0</v>
      </c>
      <c r="J94" s="41">
        <f t="shared" si="9"/>
        <v>-10.3</v>
      </c>
      <c r="K94" s="41">
        <f t="shared" si="9"/>
        <v>-11.05</v>
      </c>
      <c r="L94" s="41">
        <f t="shared" si="9"/>
        <v>-11.32</v>
      </c>
      <c r="M94" s="41">
        <f t="shared" si="9"/>
        <v>10.619999999999997</v>
      </c>
      <c r="N94" s="41">
        <f t="shared" si="9"/>
        <v>12.869999999999997</v>
      </c>
      <c r="O94" s="41">
        <f t="shared" si="9"/>
        <v>-6.1999999999999993</v>
      </c>
      <c r="P94" s="41">
        <f t="shared" si="9"/>
        <v>-14.74</v>
      </c>
      <c r="Q94" s="41">
        <f t="shared" si="9"/>
        <v>-15.03</v>
      </c>
      <c r="R94" s="41">
        <f t="shared" si="9"/>
        <v>-8.759999999999998</v>
      </c>
      <c r="S94" s="41">
        <f t="shared" si="9"/>
        <v>-13.379999999999999</v>
      </c>
      <c r="T94" s="41">
        <f t="shared" si="9"/>
        <v>-17.899999999999999</v>
      </c>
      <c r="U94" s="41">
        <f t="shared" si="9"/>
        <v>-1.6900000000000013</v>
      </c>
      <c r="V94" s="41">
        <f t="shared" si="9"/>
        <v>-8.6599999999999984</v>
      </c>
      <c r="W94" s="41">
        <f t="shared" si="9"/>
        <v>-1.9599999999999973</v>
      </c>
      <c r="X94" s="41">
        <f t="shared" si="9"/>
        <v>-8.66</v>
      </c>
      <c r="Y94" s="41">
        <f t="shared" si="9"/>
        <v>8.639999999999997</v>
      </c>
      <c r="Z94" s="41">
        <f t="shared" si="9"/>
        <v>10.66</v>
      </c>
      <c r="AA94" s="41">
        <f t="shared" si="9"/>
        <v>-6.32</v>
      </c>
      <c r="AB94" s="42">
        <f t="shared" si="9"/>
        <v>4.91</v>
      </c>
    </row>
    <row r="95" spans="2:28" ht="17.25" thickTop="1" thickBot="1" x14ac:dyDescent="0.3">
      <c r="B95" s="43" t="str">
        <f t="shared" si="4"/>
        <v>22.07.2021</v>
      </c>
      <c r="C95" s="47">
        <f t="shared" si="5"/>
        <v>68.930000000000007</v>
      </c>
      <c r="D95" s="48">
        <f t="shared" si="6"/>
        <v>-129.51999999999998</v>
      </c>
      <c r="E95" s="53">
        <f t="shared" si="9"/>
        <v>-8.5000000000000018</v>
      </c>
      <c r="F95" s="41">
        <f t="shared" si="9"/>
        <v>0</v>
      </c>
      <c r="G95" s="41">
        <f t="shared" si="9"/>
        <v>0</v>
      </c>
      <c r="H95" s="41">
        <f t="shared" si="9"/>
        <v>0</v>
      </c>
      <c r="I95" s="41">
        <f t="shared" si="9"/>
        <v>0</v>
      </c>
      <c r="J95" s="41">
        <f t="shared" si="9"/>
        <v>-11.21</v>
      </c>
      <c r="K95" s="41">
        <f t="shared" si="9"/>
        <v>-11.2</v>
      </c>
      <c r="L95" s="41">
        <f t="shared" si="9"/>
        <v>-11.7</v>
      </c>
      <c r="M95" s="41">
        <f t="shared" si="9"/>
        <v>11.340000000000003</v>
      </c>
      <c r="N95" s="41">
        <f t="shared" si="9"/>
        <v>6.8699999999999974</v>
      </c>
      <c r="O95" s="41">
        <f t="shared" si="9"/>
        <v>4.7199999999999989</v>
      </c>
      <c r="P95" s="41">
        <f t="shared" si="9"/>
        <v>-5.51</v>
      </c>
      <c r="Q95" s="41">
        <f t="shared" si="9"/>
        <v>-8.7500000000000018</v>
      </c>
      <c r="R95" s="41">
        <f t="shared" si="9"/>
        <v>-15.51</v>
      </c>
      <c r="S95" s="41">
        <f t="shared" si="9"/>
        <v>-10.510000000000002</v>
      </c>
      <c r="T95" s="41">
        <f t="shared" si="9"/>
        <v>-14.379999999999999</v>
      </c>
      <c r="U95" s="41">
        <f t="shared" si="9"/>
        <v>-10.41</v>
      </c>
      <c r="V95" s="41">
        <f t="shared" si="9"/>
        <v>1.8999999999999986</v>
      </c>
      <c r="W95" s="41">
        <f t="shared" si="9"/>
        <v>16.540000000000003</v>
      </c>
      <c r="X95" s="41">
        <f t="shared" si="9"/>
        <v>13.119999999999997</v>
      </c>
      <c r="Y95" s="41">
        <f t="shared" si="9"/>
        <v>14.439999999999998</v>
      </c>
      <c r="Z95" s="41">
        <f t="shared" si="9"/>
        <v>-12.430000000000001</v>
      </c>
      <c r="AA95" s="41">
        <f t="shared" si="9"/>
        <v>-4.91</v>
      </c>
      <c r="AB95" s="42">
        <f t="shared" si="9"/>
        <v>-4.5</v>
      </c>
    </row>
    <row r="96" spans="2:28" ht="17.25" thickTop="1" thickBot="1" x14ac:dyDescent="0.3">
      <c r="B96" s="43" t="str">
        <f t="shared" si="4"/>
        <v>23.07.2021</v>
      </c>
      <c r="C96" s="47">
        <f t="shared" si="5"/>
        <v>115.28000000000002</v>
      </c>
      <c r="D96" s="48">
        <f t="shared" si="6"/>
        <v>-101.14</v>
      </c>
      <c r="E96" s="53">
        <f t="shared" si="9"/>
        <v>1.9999999999999574E-2</v>
      </c>
      <c r="F96" s="41">
        <f t="shared" si="9"/>
        <v>0</v>
      </c>
      <c r="G96" s="41">
        <f t="shared" si="9"/>
        <v>0</v>
      </c>
      <c r="H96" s="41">
        <f t="shared" si="9"/>
        <v>0</v>
      </c>
      <c r="I96" s="41">
        <f t="shared" si="9"/>
        <v>0</v>
      </c>
      <c r="J96" s="41">
        <f t="shared" si="9"/>
        <v>-10.72</v>
      </c>
      <c r="K96" s="41">
        <f t="shared" si="9"/>
        <v>-11.2</v>
      </c>
      <c r="L96" s="41">
        <f t="shared" si="9"/>
        <v>-11.6</v>
      </c>
      <c r="M96" s="41">
        <f t="shared" si="9"/>
        <v>11.439999999999998</v>
      </c>
      <c r="N96" s="41">
        <f t="shared" si="9"/>
        <v>15.98</v>
      </c>
      <c r="O96" s="41">
        <f t="shared" si="9"/>
        <v>13.700000000000003</v>
      </c>
      <c r="P96" s="41">
        <f t="shared" si="9"/>
        <v>16.599999999999998</v>
      </c>
      <c r="Q96" s="41">
        <f t="shared" si="9"/>
        <v>13.57</v>
      </c>
      <c r="R96" s="41">
        <f t="shared" si="9"/>
        <v>-14.76</v>
      </c>
      <c r="S96" s="41">
        <f t="shared" si="9"/>
        <v>-15.49</v>
      </c>
      <c r="T96" s="41">
        <f t="shared" ref="T96:AB96" si="10">T26+T61</f>
        <v>-12.299999999999999</v>
      </c>
      <c r="U96" s="41">
        <f t="shared" si="10"/>
        <v>-14.55</v>
      </c>
      <c r="V96" s="41">
        <f t="shared" si="10"/>
        <v>16.389999999999997</v>
      </c>
      <c r="W96" s="41">
        <f t="shared" si="10"/>
        <v>4.59</v>
      </c>
      <c r="X96" s="41">
        <f t="shared" si="10"/>
        <v>-5.41</v>
      </c>
      <c r="Y96" s="41">
        <f t="shared" si="10"/>
        <v>7.02</v>
      </c>
      <c r="Z96" s="41">
        <f t="shared" si="10"/>
        <v>12.650000000000002</v>
      </c>
      <c r="AA96" s="41">
        <f t="shared" si="10"/>
        <v>3.3200000000000021</v>
      </c>
      <c r="AB96" s="42">
        <f t="shared" si="10"/>
        <v>-5.1099999999999994</v>
      </c>
    </row>
    <row r="97" spans="2:28" ht="17.25" thickTop="1" thickBot="1" x14ac:dyDescent="0.3">
      <c r="B97" s="43" t="str">
        <f t="shared" si="4"/>
        <v>24.07.2021</v>
      </c>
      <c r="C97" s="47">
        <f t="shared" si="5"/>
        <v>103.13999999999999</v>
      </c>
      <c r="D97" s="48">
        <f t="shared" si="6"/>
        <v>-69.06</v>
      </c>
      <c r="E97" s="53">
        <f t="shared" ref="E97:AB104" si="11">E27+E62</f>
        <v>5.1499999999999986</v>
      </c>
      <c r="F97" s="41">
        <f t="shared" si="11"/>
        <v>0</v>
      </c>
      <c r="G97" s="41">
        <f t="shared" si="11"/>
        <v>0</v>
      </c>
      <c r="H97" s="41">
        <f t="shared" si="11"/>
        <v>0</v>
      </c>
      <c r="I97" s="41">
        <f t="shared" si="11"/>
        <v>0</v>
      </c>
      <c r="J97" s="41">
        <f t="shared" si="11"/>
        <v>-11.08</v>
      </c>
      <c r="K97" s="41">
        <f t="shared" si="11"/>
        <v>-11.44</v>
      </c>
      <c r="L97" s="41">
        <f t="shared" si="11"/>
        <v>-11.87</v>
      </c>
      <c r="M97" s="41">
        <f t="shared" si="11"/>
        <v>9.9500000000000028</v>
      </c>
      <c r="N97" s="41">
        <f t="shared" si="11"/>
        <v>6.48</v>
      </c>
      <c r="O97" s="41">
        <f t="shared" si="11"/>
        <v>6.1499999999999968</v>
      </c>
      <c r="P97" s="41">
        <f t="shared" si="11"/>
        <v>10.82</v>
      </c>
      <c r="Q97" s="41">
        <f t="shared" si="11"/>
        <v>5.4200000000000035</v>
      </c>
      <c r="R97" s="41">
        <f t="shared" si="11"/>
        <v>0.86999999999999744</v>
      </c>
      <c r="S97" s="41">
        <f t="shared" si="11"/>
        <v>-9.2600000000000016</v>
      </c>
      <c r="T97" s="41">
        <f t="shared" si="11"/>
        <v>-0.33999999999999631</v>
      </c>
      <c r="U97" s="41">
        <f t="shared" si="11"/>
        <v>5.0799999999999983</v>
      </c>
      <c r="V97" s="41">
        <f t="shared" si="11"/>
        <v>21.709999999999994</v>
      </c>
      <c r="W97" s="41">
        <f t="shared" si="11"/>
        <v>6.5</v>
      </c>
      <c r="X97" s="41">
        <f t="shared" si="11"/>
        <v>-19.68</v>
      </c>
      <c r="Y97" s="41">
        <f t="shared" si="11"/>
        <v>-1.9999999999999574E-2</v>
      </c>
      <c r="Z97" s="41">
        <f t="shared" si="11"/>
        <v>-5.370000000000001</v>
      </c>
      <c r="AA97" s="41">
        <f t="shared" si="11"/>
        <v>8.3299999999999983</v>
      </c>
      <c r="AB97" s="42">
        <f t="shared" si="11"/>
        <v>16.68</v>
      </c>
    </row>
    <row r="98" spans="2:28" ht="17.25" thickTop="1" thickBot="1" x14ac:dyDescent="0.3">
      <c r="B98" s="43" t="str">
        <f t="shared" si="4"/>
        <v>25.07.2021</v>
      </c>
      <c r="C98" s="47">
        <f t="shared" si="5"/>
        <v>148.73999999999998</v>
      </c>
      <c r="D98" s="48">
        <f t="shared" si="6"/>
        <v>-55.699999999999989</v>
      </c>
      <c r="E98" s="53">
        <f t="shared" si="11"/>
        <v>-7.6699999999999982</v>
      </c>
      <c r="F98" s="41">
        <f t="shared" si="11"/>
        <v>0</v>
      </c>
      <c r="G98" s="41">
        <f t="shared" si="11"/>
        <v>0</v>
      </c>
      <c r="H98" s="41">
        <f t="shared" si="11"/>
        <v>0</v>
      </c>
      <c r="I98" s="41">
        <f t="shared" si="11"/>
        <v>0</v>
      </c>
      <c r="J98" s="41">
        <f t="shared" si="11"/>
        <v>-11.61</v>
      </c>
      <c r="K98" s="41">
        <f t="shared" si="11"/>
        <v>-11.77</v>
      </c>
      <c r="L98" s="41">
        <f t="shared" si="11"/>
        <v>-11.76</v>
      </c>
      <c r="M98" s="41">
        <f t="shared" si="11"/>
        <v>6.2100000000000009</v>
      </c>
      <c r="N98" s="41">
        <f t="shared" si="11"/>
        <v>11.170000000000002</v>
      </c>
      <c r="O98" s="41">
        <f t="shared" si="11"/>
        <v>7.3100000000000023</v>
      </c>
      <c r="P98" s="41">
        <f t="shared" si="11"/>
        <v>-1.5499999999999989</v>
      </c>
      <c r="Q98" s="41">
        <f t="shared" si="11"/>
        <v>5.0800000000000018</v>
      </c>
      <c r="R98" s="41">
        <f t="shared" si="11"/>
        <v>3.2700000000000014</v>
      </c>
      <c r="S98" s="41">
        <f t="shared" si="11"/>
        <v>11.059999999999999</v>
      </c>
      <c r="T98" s="41">
        <f t="shared" si="11"/>
        <v>11.330000000000002</v>
      </c>
      <c r="U98" s="41">
        <f t="shared" si="11"/>
        <v>19.619999999999997</v>
      </c>
      <c r="V98" s="41">
        <f t="shared" si="11"/>
        <v>19.470000000000002</v>
      </c>
      <c r="W98" s="41">
        <f t="shared" si="11"/>
        <v>10.399999999999999</v>
      </c>
      <c r="X98" s="41">
        <f t="shared" si="11"/>
        <v>11.350000000000001</v>
      </c>
      <c r="Y98" s="41">
        <f t="shared" si="11"/>
        <v>14.109999999999996</v>
      </c>
      <c r="Z98" s="41">
        <f t="shared" si="11"/>
        <v>11.719999999999999</v>
      </c>
      <c r="AA98" s="41">
        <f t="shared" si="11"/>
        <v>-11.339999999999998</v>
      </c>
      <c r="AB98" s="42">
        <f t="shared" si="11"/>
        <v>6.639999999999997</v>
      </c>
    </row>
    <row r="99" spans="2:28" ht="17.25" thickTop="1" thickBot="1" x14ac:dyDescent="0.3">
      <c r="B99" s="43" t="str">
        <f t="shared" si="4"/>
        <v>26.07.2021</v>
      </c>
      <c r="C99" s="47">
        <f t="shared" si="5"/>
        <v>130.54999999999998</v>
      </c>
      <c r="D99" s="48">
        <f t="shared" si="6"/>
        <v>-107.98000000000002</v>
      </c>
      <c r="E99" s="53">
        <f t="shared" si="11"/>
        <v>10.46</v>
      </c>
      <c r="F99" s="41">
        <f t="shared" si="11"/>
        <v>0</v>
      </c>
      <c r="G99" s="41">
        <f t="shared" si="11"/>
        <v>0</v>
      </c>
      <c r="H99" s="41">
        <f t="shared" si="11"/>
        <v>0</v>
      </c>
      <c r="I99" s="41">
        <f t="shared" si="11"/>
        <v>0</v>
      </c>
      <c r="J99" s="41">
        <f t="shared" si="11"/>
        <v>-10.76</v>
      </c>
      <c r="K99" s="41">
        <f t="shared" si="11"/>
        <v>-11.88</v>
      </c>
      <c r="L99" s="41">
        <f t="shared" si="11"/>
        <v>-11.78</v>
      </c>
      <c r="M99" s="41">
        <f t="shared" si="11"/>
        <v>11.899999999999999</v>
      </c>
      <c r="N99" s="41">
        <f t="shared" si="11"/>
        <v>11.170000000000002</v>
      </c>
      <c r="O99" s="41">
        <f t="shared" si="11"/>
        <v>1.3100000000000023</v>
      </c>
      <c r="P99" s="41">
        <f t="shared" si="11"/>
        <v>-0.83000000000000185</v>
      </c>
      <c r="Q99" s="41">
        <f t="shared" si="11"/>
        <v>16.55</v>
      </c>
      <c r="R99" s="41">
        <f t="shared" si="11"/>
        <v>20.549999999999997</v>
      </c>
      <c r="S99" s="41">
        <f t="shared" si="11"/>
        <v>18.690000000000001</v>
      </c>
      <c r="T99" s="41">
        <f t="shared" si="11"/>
        <v>4.16</v>
      </c>
      <c r="U99" s="41">
        <f t="shared" si="11"/>
        <v>-13.27</v>
      </c>
      <c r="V99" s="41">
        <f t="shared" si="11"/>
        <v>-12.05</v>
      </c>
      <c r="W99" s="41">
        <f t="shared" si="11"/>
        <v>-18.990000000000002</v>
      </c>
      <c r="X99" s="41">
        <f t="shared" si="11"/>
        <v>-16.96</v>
      </c>
      <c r="Y99" s="41">
        <f t="shared" si="11"/>
        <v>20.02</v>
      </c>
      <c r="Z99" s="41">
        <f t="shared" si="11"/>
        <v>-11.46</v>
      </c>
      <c r="AA99" s="41">
        <f t="shared" si="11"/>
        <v>11.510000000000002</v>
      </c>
      <c r="AB99" s="42">
        <f t="shared" si="11"/>
        <v>4.2300000000000004</v>
      </c>
    </row>
    <row r="100" spans="2:28" ht="17.25" thickTop="1" thickBot="1" x14ac:dyDescent="0.3">
      <c r="B100" s="43" t="str">
        <f t="shared" si="4"/>
        <v>27.07.2021</v>
      </c>
      <c r="C100" s="47">
        <f t="shared" si="5"/>
        <v>219.58000000000004</v>
      </c>
      <c r="D100" s="48">
        <f t="shared" si="6"/>
        <v>-77.63000000000001</v>
      </c>
      <c r="E100" s="53">
        <f t="shared" si="11"/>
        <v>6.07</v>
      </c>
      <c r="F100" s="41">
        <f t="shared" si="11"/>
        <v>0</v>
      </c>
      <c r="G100" s="41">
        <f t="shared" si="11"/>
        <v>0</v>
      </c>
      <c r="H100" s="41">
        <f t="shared" si="11"/>
        <v>0</v>
      </c>
      <c r="I100" s="41">
        <f t="shared" si="11"/>
        <v>0</v>
      </c>
      <c r="J100" s="41">
        <f t="shared" si="11"/>
        <v>-9.52</v>
      </c>
      <c r="K100" s="41">
        <f t="shared" si="11"/>
        <v>-11.86</v>
      </c>
      <c r="L100" s="41">
        <f t="shared" si="11"/>
        <v>-8.41</v>
      </c>
      <c r="M100" s="41">
        <f t="shared" si="11"/>
        <v>12.600000000000001</v>
      </c>
      <c r="N100" s="41">
        <f t="shared" si="11"/>
        <v>15.219999999999999</v>
      </c>
      <c r="O100" s="41">
        <f t="shared" si="11"/>
        <v>19.649999999999999</v>
      </c>
      <c r="P100" s="41">
        <f t="shared" si="11"/>
        <v>13.370000000000005</v>
      </c>
      <c r="Q100" s="41">
        <f t="shared" si="11"/>
        <v>21.11</v>
      </c>
      <c r="R100" s="41">
        <f t="shared" si="11"/>
        <v>20.580000000000002</v>
      </c>
      <c r="S100" s="41">
        <f t="shared" si="11"/>
        <v>20.580000000000002</v>
      </c>
      <c r="T100" s="41">
        <f t="shared" si="11"/>
        <v>-10.41</v>
      </c>
      <c r="U100" s="41">
        <f t="shared" si="11"/>
        <v>-15.329999999999998</v>
      </c>
      <c r="V100" s="41">
        <f t="shared" si="11"/>
        <v>-18.810000000000002</v>
      </c>
      <c r="W100" s="41">
        <f t="shared" si="11"/>
        <v>-3.2900000000000027</v>
      </c>
      <c r="X100" s="41">
        <f t="shared" si="11"/>
        <v>21.140000000000004</v>
      </c>
      <c r="Y100" s="41">
        <f t="shared" si="11"/>
        <v>20.71</v>
      </c>
      <c r="Z100" s="41">
        <f t="shared" si="11"/>
        <v>19.930000000000003</v>
      </c>
      <c r="AA100" s="41">
        <f t="shared" si="11"/>
        <v>19.63</v>
      </c>
      <c r="AB100" s="42">
        <f t="shared" si="11"/>
        <v>8.990000000000002</v>
      </c>
    </row>
    <row r="101" spans="2:28" ht="17.25" thickTop="1" thickBot="1" x14ac:dyDescent="0.3">
      <c r="B101" s="43" t="str">
        <f t="shared" si="4"/>
        <v>28.07.2021</v>
      </c>
      <c r="C101" s="47">
        <f t="shared" si="5"/>
        <v>200.86</v>
      </c>
      <c r="D101" s="48">
        <f t="shared" si="6"/>
        <v>-49.16</v>
      </c>
      <c r="E101" s="53">
        <f t="shared" si="11"/>
        <v>19.639999999999997</v>
      </c>
      <c r="F101" s="41">
        <f t="shared" si="11"/>
        <v>2.9400000000000013</v>
      </c>
      <c r="G101" s="41">
        <f t="shared" si="11"/>
        <v>0</v>
      </c>
      <c r="H101" s="41">
        <f t="shared" si="11"/>
        <v>0</v>
      </c>
      <c r="I101" s="41">
        <f t="shared" si="11"/>
        <v>0</v>
      </c>
      <c r="J101" s="41">
        <f t="shared" si="11"/>
        <v>-11.28</v>
      </c>
      <c r="K101" s="41">
        <f t="shared" si="11"/>
        <v>-1.0700000000000003</v>
      </c>
      <c r="L101" s="41">
        <f t="shared" si="11"/>
        <v>12.270000000000003</v>
      </c>
      <c r="M101" s="41">
        <f t="shared" si="11"/>
        <v>11.350000000000001</v>
      </c>
      <c r="N101" s="41">
        <f t="shared" si="11"/>
        <v>19.859999999999996</v>
      </c>
      <c r="O101" s="41">
        <f t="shared" si="11"/>
        <v>18.71</v>
      </c>
      <c r="P101" s="41">
        <f t="shared" si="11"/>
        <v>11.3</v>
      </c>
      <c r="Q101" s="41">
        <f t="shared" si="11"/>
        <v>20.080000000000002</v>
      </c>
      <c r="R101" s="41">
        <f t="shared" si="11"/>
        <v>-3.7500000000000018</v>
      </c>
      <c r="S101" s="41">
        <f t="shared" si="11"/>
        <v>18.46</v>
      </c>
      <c r="T101" s="41">
        <f t="shared" si="11"/>
        <v>-1.3399999999999981</v>
      </c>
      <c r="U101" s="41">
        <f t="shared" si="11"/>
        <v>-15.34</v>
      </c>
      <c r="V101" s="41">
        <f t="shared" si="11"/>
        <v>-14.909999999999998</v>
      </c>
      <c r="W101" s="41">
        <f t="shared" si="11"/>
        <v>18.170000000000002</v>
      </c>
      <c r="X101" s="41">
        <f t="shared" si="11"/>
        <v>-1.4699999999999989</v>
      </c>
      <c r="Y101" s="41">
        <f t="shared" si="11"/>
        <v>20.009999999999998</v>
      </c>
      <c r="Z101" s="41">
        <f t="shared" si="11"/>
        <v>14.899999999999999</v>
      </c>
      <c r="AA101" s="41">
        <f t="shared" si="11"/>
        <v>10.98</v>
      </c>
      <c r="AB101" s="42">
        <f t="shared" si="11"/>
        <v>2.1900000000000013</v>
      </c>
    </row>
    <row r="102" spans="2:28" ht="17.25" thickTop="1" thickBot="1" x14ac:dyDescent="0.3">
      <c r="B102" s="43" t="str">
        <f>B67</f>
        <v>29.07.2021</v>
      </c>
      <c r="C102" s="47">
        <f t="shared" si="5"/>
        <v>228.64999999999998</v>
      </c>
      <c r="D102" s="48">
        <f t="shared" si="6"/>
        <v>-37.559999999999995</v>
      </c>
      <c r="E102" s="53">
        <f t="shared" si="11"/>
        <v>7.1099999999999994</v>
      </c>
      <c r="F102" s="41">
        <f t="shared" si="11"/>
        <v>12.649999999999999</v>
      </c>
      <c r="G102" s="41">
        <f t="shared" si="11"/>
        <v>5.4400000000000013</v>
      </c>
      <c r="H102" s="41">
        <f t="shared" si="11"/>
        <v>0</v>
      </c>
      <c r="I102" s="41">
        <f t="shared" si="11"/>
        <v>0</v>
      </c>
      <c r="J102" s="41">
        <f t="shared" si="11"/>
        <v>-12.35</v>
      </c>
      <c r="K102" s="41">
        <f t="shared" si="11"/>
        <v>-12</v>
      </c>
      <c r="L102" s="41">
        <f t="shared" si="11"/>
        <v>-9.3299999999999983</v>
      </c>
      <c r="M102" s="41">
        <f t="shared" si="11"/>
        <v>9.5300000000000011</v>
      </c>
      <c r="N102" s="41">
        <f t="shared" si="11"/>
        <v>11.340000000000003</v>
      </c>
      <c r="O102" s="41">
        <f t="shared" si="11"/>
        <v>8.1000000000000014</v>
      </c>
      <c r="P102" s="41">
        <f t="shared" si="11"/>
        <v>9.9199999999999982</v>
      </c>
      <c r="Q102" s="41">
        <f t="shared" si="11"/>
        <v>4.1999999999999975</v>
      </c>
      <c r="R102" s="41">
        <f t="shared" si="11"/>
        <v>14.939999999999998</v>
      </c>
      <c r="S102" s="41">
        <f t="shared" si="11"/>
        <v>20.46</v>
      </c>
      <c r="T102" s="41">
        <f t="shared" si="11"/>
        <v>21.060000000000002</v>
      </c>
      <c r="U102" s="41">
        <f t="shared" si="11"/>
        <v>11.849999999999998</v>
      </c>
      <c r="V102" s="41">
        <f t="shared" si="11"/>
        <v>20.630000000000003</v>
      </c>
      <c r="W102" s="41">
        <f t="shared" si="11"/>
        <v>21.17</v>
      </c>
      <c r="X102" s="41">
        <f t="shared" si="11"/>
        <v>-2.5100000000000016</v>
      </c>
      <c r="Y102" s="41">
        <f t="shared" si="11"/>
        <v>19.049999999999997</v>
      </c>
      <c r="Z102" s="41">
        <f t="shared" si="11"/>
        <v>20.76</v>
      </c>
      <c r="AA102" s="41">
        <f t="shared" si="11"/>
        <v>10.440000000000001</v>
      </c>
      <c r="AB102" s="42">
        <f t="shared" si="11"/>
        <v>-1.3699999999999974</v>
      </c>
    </row>
    <row r="103" spans="2:28" ht="17.25" thickTop="1" thickBot="1" x14ac:dyDescent="0.3">
      <c r="B103" s="43" t="str">
        <f t="shared" si="4"/>
        <v>30.07.2021</v>
      </c>
      <c r="C103" s="47">
        <f t="shared" si="5"/>
        <v>207.73999999999995</v>
      </c>
      <c r="D103" s="48">
        <f t="shared" si="6"/>
        <v>-34.680000000000007</v>
      </c>
      <c r="E103" s="53">
        <f t="shared" si="11"/>
        <v>4.4400000000000013</v>
      </c>
      <c r="F103" s="41">
        <f t="shared" si="11"/>
        <v>11.759999999999998</v>
      </c>
      <c r="G103" s="41">
        <f t="shared" si="11"/>
        <v>2.5599999999999987</v>
      </c>
      <c r="H103" s="41">
        <f t="shared" si="11"/>
        <v>8.5</v>
      </c>
      <c r="I103" s="41">
        <f t="shared" si="11"/>
        <v>-8.6900000000000013</v>
      </c>
      <c r="J103" s="41">
        <f t="shared" si="11"/>
        <v>-8.9499999999999993</v>
      </c>
      <c r="K103" s="41">
        <f t="shared" si="11"/>
        <v>-9.9499999999999993</v>
      </c>
      <c r="L103" s="41">
        <f t="shared" si="11"/>
        <v>-1.7600000000000016</v>
      </c>
      <c r="M103" s="41">
        <f t="shared" si="11"/>
        <v>10.729999999999997</v>
      </c>
      <c r="N103" s="41">
        <f t="shared" si="11"/>
        <v>14.650000000000002</v>
      </c>
      <c r="O103" s="41">
        <f t="shared" si="11"/>
        <v>19.519999999999996</v>
      </c>
      <c r="P103" s="41">
        <f t="shared" si="11"/>
        <v>3.5</v>
      </c>
      <c r="Q103" s="41">
        <f t="shared" si="11"/>
        <v>17.940000000000001</v>
      </c>
      <c r="R103" s="41">
        <f t="shared" si="11"/>
        <v>18.079999999999998</v>
      </c>
      <c r="S103" s="41">
        <f t="shared" si="11"/>
        <v>17.46</v>
      </c>
      <c r="T103" s="41">
        <f t="shared" si="11"/>
        <v>20.2</v>
      </c>
      <c r="U103" s="41">
        <f t="shared" si="11"/>
        <v>1.4700000000000024</v>
      </c>
      <c r="V103" s="41">
        <f t="shared" si="11"/>
        <v>19.79</v>
      </c>
      <c r="W103" s="41">
        <f t="shared" si="11"/>
        <v>-3.3000000000000007</v>
      </c>
      <c r="X103" s="41">
        <f t="shared" si="11"/>
        <v>18.98</v>
      </c>
      <c r="Y103" s="41">
        <f t="shared" si="11"/>
        <v>3.620000000000001</v>
      </c>
      <c r="Z103" s="41">
        <f t="shared" si="11"/>
        <v>-2.0300000000000011</v>
      </c>
      <c r="AA103" s="41">
        <f t="shared" si="11"/>
        <v>6.379999999999999</v>
      </c>
      <c r="AB103" s="42">
        <f t="shared" si="11"/>
        <v>8.16</v>
      </c>
    </row>
    <row r="104" spans="2:28" ht="16.5" thickTop="1" x14ac:dyDescent="0.25">
      <c r="B104" s="44" t="str">
        <f t="shared" si="4"/>
        <v>31.07.2021</v>
      </c>
      <c r="C104" s="55">
        <f t="shared" si="5"/>
        <v>167</v>
      </c>
      <c r="D104" s="56">
        <f t="shared" si="6"/>
        <v>-47.47</v>
      </c>
      <c r="E104" s="57">
        <f t="shared" si="11"/>
        <v>15.090000000000003</v>
      </c>
      <c r="F104" s="58">
        <f t="shared" si="11"/>
        <v>3.870000000000001</v>
      </c>
      <c r="G104" s="58">
        <f t="shared" si="11"/>
        <v>2.9200000000000017</v>
      </c>
      <c r="H104" s="58">
        <f t="shared" si="11"/>
        <v>0</v>
      </c>
      <c r="I104" s="58">
        <f t="shared" si="11"/>
        <v>0</v>
      </c>
      <c r="J104" s="58">
        <f t="shared" si="11"/>
        <v>-9.3000000000000007</v>
      </c>
      <c r="K104" s="58">
        <f t="shared" si="11"/>
        <v>-9.09</v>
      </c>
      <c r="L104" s="58">
        <f t="shared" si="11"/>
        <v>-1.6999999999999993</v>
      </c>
      <c r="M104" s="58">
        <f t="shared" si="11"/>
        <v>9.5900000000000034</v>
      </c>
      <c r="N104" s="58">
        <f t="shared" si="11"/>
        <v>8.7099999999999973</v>
      </c>
      <c r="O104" s="58">
        <f t="shared" si="11"/>
        <v>13.029999999999998</v>
      </c>
      <c r="P104" s="58">
        <f t="shared" si="11"/>
        <v>16.759999999999998</v>
      </c>
      <c r="Q104" s="58">
        <f t="shared" si="11"/>
        <v>-5.3500000000000014</v>
      </c>
      <c r="R104" s="58">
        <f t="shared" si="11"/>
        <v>17.490000000000002</v>
      </c>
      <c r="S104" s="58">
        <f t="shared" si="11"/>
        <v>20.11</v>
      </c>
      <c r="T104" s="58">
        <f t="shared" si="11"/>
        <v>20.270000000000003</v>
      </c>
      <c r="U104" s="58">
        <f t="shared" si="11"/>
        <v>18.939999999999998</v>
      </c>
      <c r="V104" s="58">
        <f t="shared" si="11"/>
        <v>19.239999999999998</v>
      </c>
      <c r="W104" s="58">
        <f t="shared" si="11"/>
        <v>0.98000000000000043</v>
      </c>
      <c r="X104" s="58">
        <f t="shared" si="11"/>
        <v>-13.44</v>
      </c>
      <c r="Y104" s="58">
        <f t="shared" si="11"/>
        <v>-3.7100000000000009</v>
      </c>
      <c r="Z104" s="58">
        <f t="shared" si="11"/>
        <v>-0.42999999999999972</v>
      </c>
      <c r="AA104" s="58">
        <f t="shared" si="11"/>
        <v>-1.3999999999999986</v>
      </c>
      <c r="AB104" s="59">
        <f t="shared" si="11"/>
        <v>-3.0499999999999989</v>
      </c>
    </row>
  </sheetData>
  <mergeCells count="71">
    <mergeCell ref="C68:D68"/>
    <mergeCell ref="C69:D69"/>
    <mergeCell ref="B72:B73"/>
    <mergeCell ref="C72:D73"/>
    <mergeCell ref="E72:AB72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E37:AB37"/>
    <mergeCell ref="C39:D39"/>
    <mergeCell ref="C40:D40"/>
    <mergeCell ref="C41:D41"/>
    <mergeCell ref="C42:D42"/>
    <mergeCell ref="C43:D43"/>
    <mergeCell ref="C31:D31"/>
    <mergeCell ref="C32:D32"/>
    <mergeCell ref="C33:D33"/>
    <mergeCell ref="C34:D34"/>
    <mergeCell ref="B37:B38"/>
    <mergeCell ref="C37:D38"/>
    <mergeCell ref="C25:D25"/>
    <mergeCell ref="C26:D26"/>
    <mergeCell ref="C27:D27"/>
    <mergeCell ref="C28:D28"/>
    <mergeCell ref="C29:D29"/>
    <mergeCell ref="C30:D30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5"/>
  <sheetViews>
    <sheetView topLeftCell="A64" zoomScale="85" zoomScaleNormal="85" workbookViewId="0">
      <selection activeCell="M32" sqref="M32"/>
    </sheetView>
  </sheetViews>
  <sheetFormatPr defaultRowHeight="15" x14ac:dyDescent="0.25"/>
  <cols>
    <col min="1" max="1" width="9.140625" style="1"/>
    <col min="2" max="2" width="18.42578125" style="15" bestFit="1" customWidth="1"/>
    <col min="3" max="4" width="8.7109375" style="15" customWidth="1"/>
    <col min="5" max="28" width="8.7109375" style="1" customWidth="1"/>
    <col min="29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76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01.07.2021</v>
      </c>
      <c r="C4" s="75">
        <f>SUM(E4:AB4)</f>
        <v>619</v>
      </c>
      <c r="D4" s="76"/>
      <c r="E4" s="40">
        <v>27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26</v>
      </c>
      <c r="O4" s="41">
        <v>23</v>
      </c>
      <c r="P4" s="41">
        <v>52</v>
      </c>
      <c r="Q4" s="41">
        <v>64</v>
      </c>
      <c r="R4" s="41">
        <v>45</v>
      </c>
      <c r="S4" s="41">
        <v>57</v>
      </c>
      <c r="T4" s="41">
        <v>63</v>
      </c>
      <c r="U4" s="41">
        <v>62</v>
      </c>
      <c r="V4" s="41">
        <v>94</v>
      </c>
      <c r="W4" s="41">
        <v>75</v>
      </c>
      <c r="X4" s="41">
        <v>31</v>
      </c>
      <c r="Y4" s="41">
        <v>0</v>
      </c>
      <c r="Z4" s="41">
        <v>0</v>
      </c>
      <c r="AA4" s="41">
        <v>0</v>
      </c>
      <c r="AB4" s="42">
        <v>0</v>
      </c>
    </row>
    <row r="5" spans="2:28" ht="17.25" thickTop="1" thickBot="1" x14ac:dyDescent="0.3">
      <c r="B5" s="43" t="str">
        <f>'Angazirana aFRR energija'!B5</f>
        <v>02.07.2021</v>
      </c>
      <c r="C5" s="75">
        <f>SUM(E5:AB5)</f>
        <v>0</v>
      </c>
      <c r="D5" s="76"/>
      <c r="E5" s="40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2">
        <v>0</v>
      </c>
    </row>
    <row r="6" spans="2:28" ht="17.25" thickTop="1" thickBot="1" x14ac:dyDescent="0.3">
      <c r="B6" s="43" t="str">
        <f>'Angazirana aFRR energija'!B6</f>
        <v>03.07.2021</v>
      </c>
      <c r="C6" s="75">
        <f t="shared" ref="C6:C33" si="0">SUM(E6:AB6)</f>
        <v>0</v>
      </c>
      <c r="D6" s="76"/>
      <c r="E6" s="40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2">
        <v>0</v>
      </c>
    </row>
    <row r="7" spans="2:28" ht="17.25" thickTop="1" thickBot="1" x14ac:dyDescent="0.3">
      <c r="B7" s="43" t="str">
        <f>'Angazirana aFRR energija'!B7</f>
        <v>04.07.2021</v>
      </c>
      <c r="C7" s="75">
        <f t="shared" si="0"/>
        <v>0</v>
      </c>
      <c r="D7" s="76"/>
      <c r="E7" s="40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2">
        <v>0</v>
      </c>
    </row>
    <row r="8" spans="2:28" ht="17.25" thickTop="1" thickBot="1" x14ac:dyDescent="0.3">
      <c r="B8" s="43" t="str">
        <f>'Angazirana aFRR energija'!B8</f>
        <v>05.07.2021</v>
      </c>
      <c r="C8" s="75">
        <f t="shared" si="0"/>
        <v>41</v>
      </c>
      <c r="D8" s="76"/>
      <c r="E8" s="40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15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26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2">
        <v>0</v>
      </c>
    </row>
    <row r="9" spans="2:28" ht="17.25" thickTop="1" thickBot="1" x14ac:dyDescent="0.3">
      <c r="B9" s="43" t="str">
        <f>'Angazirana aFRR energija'!B9</f>
        <v>06.07.2021</v>
      </c>
      <c r="C9" s="75">
        <f t="shared" si="0"/>
        <v>487</v>
      </c>
      <c r="D9" s="76"/>
      <c r="E9" s="40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19</v>
      </c>
      <c r="O9" s="41">
        <v>0</v>
      </c>
      <c r="P9" s="41">
        <v>0</v>
      </c>
      <c r="Q9" s="41">
        <v>16</v>
      </c>
      <c r="R9" s="41">
        <v>35</v>
      </c>
      <c r="S9" s="41">
        <v>26</v>
      </c>
      <c r="T9" s="41">
        <v>60</v>
      </c>
      <c r="U9" s="41">
        <v>50</v>
      </c>
      <c r="V9" s="41">
        <v>35</v>
      </c>
      <c r="W9" s="41">
        <v>53</v>
      </c>
      <c r="X9" s="41">
        <v>53</v>
      </c>
      <c r="Y9" s="41">
        <v>50</v>
      </c>
      <c r="Z9" s="41">
        <v>50</v>
      </c>
      <c r="AA9" s="41">
        <v>20</v>
      </c>
      <c r="AB9" s="42">
        <v>20</v>
      </c>
    </row>
    <row r="10" spans="2:28" ht="17.25" thickTop="1" thickBot="1" x14ac:dyDescent="0.3">
      <c r="B10" s="43" t="str">
        <f>'Angazirana aFRR energija'!B10</f>
        <v>07.07.2021</v>
      </c>
      <c r="C10" s="75">
        <f t="shared" si="0"/>
        <v>247</v>
      </c>
      <c r="D10" s="76"/>
      <c r="E10" s="40">
        <v>22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17</v>
      </c>
      <c r="V10" s="41">
        <v>38</v>
      </c>
      <c r="W10" s="41">
        <v>85</v>
      </c>
      <c r="X10" s="41">
        <v>72</v>
      </c>
      <c r="Y10" s="41">
        <v>2</v>
      </c>
      <c r="Z10" s="41">
        <v>11</v>
      </c>
      <c r="AA10" s="41">
        <v>0</v>
      </c>
      <c r="AB10" s="42">
        <v>0</v>
      </c>
    </row>
    <row r="11" spans="2:28" ht="17.25" thickTop="1" thickBot="1" x14ac:dyDescent="0.3">
      <c r="B11" s="43" t="str">
        <f>'Angazirana aFRR energija'!B11</f>
        <v>08.07.2021</v>
      </c>
      <c r="C11" s="75">
        <f t="shared" si="0"/>
        <v>853</v>
      </c>
      <c r="D11" s="76"/>
      <c r="E11" s="40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8</v>
      </c>
      <c r="N11" s="41">
        <v>59</v>
      </c>
      <c r="O11" s="41">
        <v>85</v>
      </c>
      <c r="P11" s="41">
        <v>70</v>
      </c>
      <c r="Q11" s="41">
        <v>40</v>
      </c>
      <c r="R11" s="41">
        <v>51</v>
      </c>
      <c r="S11" s="41">
        <v>65</v>
      </c>
      <c r="T11" s="41">
        <v>105</v>
      </c>
      <c r="U11" s="41">
        <v>95</v>
      </c>
      <c r="V11" s="41">
        <v>85</v>
      </c>
      <c r="W11" s="41">
        <v>85</v>
      </c>
      <c r="X11" s="41">
        <v>61</v>
      </c>
      <c r="Y11" s="41">
        <v>44</v>
      </c>
      <c r="Z11" s="41">
        <v>0</v>
      </c>
      <c r="AA11" s="41">
        <v>0</v>
      </c>
      <c r="AB11" s="42">
        <v>0</v>
      </c>
    </row>
    <row r="12" spans="2:28" ht="17.25" thickTop="1" thickBot="1" x14ac:dyDescent="0.3">
      <c r="B12" s="43" t="str">
        <f>'Angazirana aFRR energija'!B12</f>
        <v>09.07.2021</v>
      </c>
      <c r="C12" s="75">
        <f t="shared" si="0"/>
        <v>66</v>
      </c>
      <c r="D12" s="76"/>
      <c r="E12" s="40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15</v>
      </c>
      <c r="T12" s="41">
        <v>13</v>
      </c>
      <c r="U12" s="41">
        <v>12</v>
      </c>
      <c r="V12" s="41">
        <v>26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  <c r="AB12" s="42">
        <v>0</v>
      </c>
    </row>
    <row r="13" spans="2:28" ht="16.5" customHeight="1" thickTop="1" thickBot="1" x14ac:dyDescent="0.3">
      <c r="B13" s="43" t="str">
        <f>'Angazirana aFRR energija'!B13</f>
        <v>10.07.2021</v>
      </c>
      <c r="C13" s="75">
        <f t="shared" si="0"/>
        <v>50</v>
      </c>
      <c r="D13" s="76"/>
      <c r="E13" s="40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30</v>
      </c>
      <c r="T13" s="41">
        <v>20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2">
        <v>0</v>
      </c>
    </row>
    <row r="14" spans="2:28" ht="17.25" thickTop="1" thickBot="1" x14ac:dyDescent="0.3">
      <c r="B14" s="43" t="str">
        <f>'Angazirana aFRR energija'!B14</f>
        <v>11.07.2021</v>
      </c>
      <c r="C14" s="75">
        <f t="shared" si="0"/>
        <v>151</v>
      </c>
      <c r="D14" s="76"/>
      <c r="E14" s="40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15</v>
      </c>
      <c r="T14" s="41">
        <v>37</v>
      </c>
      <c r="U14" s="41">
        <v>16</v>
      </c>
      <c r="V14" s="41">
        <v>12</v>
      </c>
      <c r="W14" s="41">
        <v>17</v>
      </c>
      <c r="X14" s="41">
        <v>40</v>
      </c>
      <c r="Y14" s="41">
        <v>14</v>
      </c>
      <c r="Z14" s="41">
        <v>0</v>
      </c>
      <c r="AA14" s="41">
        <v>0</v>
      </c>
      <c r="AB14" s="42">
        <v>0</v>
      </c>
    </row>
    <row r="15" spans="2:28" ht="17.25" thickTop="1" thickBot="1" x14ac:dyDescent="0.3">
      <c r="B15" s="43" t="str">
        <f>'Angazirana aFRR energija'!B15</f>
        <v>12.07.2021</v>
      </c>
      <c r="C15" s="75">
        <f t="shared" si="0"/>
        <v>48</v>
      </c>
      <c r="D15" s="76"/>
      <c r="E15" s="40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33</v>
      </c>
      <c r="X15" s="41">
        <v>15</v>
      </c>
      <c r="Y15" s="41">
        <v>0</v>
      </c>
      <c r="Z15" s="41">
        <v>0</v>
      </c>
      <c r="AA15" s="41">
        <v>0</v>
      </c>
      <c r="AB15" s="42">
        <v>0</v>
      </c>
    </row>
    <row r="16" spans="2:28" ht="17.25" thickTop="1" thickBot="1" x14ac:dyDescent="0.3">
      <c r="B16" s="43" t="str">
        <f>'Angazirana aFRR energija'!B16</f>
        <v>13.07.2021</v>
      </c>
      <c r="C16" s="75">
        <f t="shared" si="0"/>
        <v>513</v>
      </c>
      <c r="D16" s="76"/>
      <c r="E16" s="40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12</v>
      </c>
      <c r="R16" s="41">
        <v>60</v>
      </c>
      <c r="S16" s="41">
        <v>30</v>
      </c>
      <c r="T16" s="41">
        <v>30</v>
      </c>
      <c r="U16" s="41">
        <v>70</v>
      </c>
      <c r="V16" s="41">
        <v>81</v>
      </c>
      <c r="W16" s="41">
        <v>81</v>
      </c>
      <c r="X16" s="41">
        <v>69</v>
      </c>
      <c r="Y16" s="41">
        <v>40</v>
      </c>
      <c r="Z16" s="41">
        <v>40</v>
      </c>
      <c r="AA16" s="41">
        <v>0</v>
      </c>
      <c r="AB16" s="42">
        <v>0</v>
      </c>
    </row>
    <row r="17" spans="2:28" ht="17.25" thickTop="1" thickBot="1" x14ac:dyDescent="0.3">
      <c r="B17" s="43" t="str">
        <f>'Angazirana aFRR energija'!B17</f>
        <v>14.07.2021</v>
      </c>
      <c r="C17" s="75">
        <f t="shared" si="0"/>
        <v>1028</v>
      </c>
      <c r="D17" s="76"/>
      <c r="E17" s="40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16</v>
      </c>
      <c r="N17" s="41">
        <v>26</v>
      </c>
      <c r="O17" s="41">
        <v>0</v>
      </c>
      <c r="P17" s="41">
        <v>6</v>
      </c>
      <c r="Q17" s="41">
        <v>70</v>
      </c>
      <c r="R17" s="41">
        <v>69</v>
      </c>
      <c r="S17" s="41">
        <v>49</v>
      </c>
      <c r="T17" s="41">
        <v>105</v>
      </c>
      <c r="U17" s="41">
        <v>94</v>
      </c>
      <c r="V17" s="41">
        <v>119</v>
      </c>
      <c r="W17" s="41">
        <v>138</v>
      </c>
      <c r="X17" s="41">
        <v>118</v>
      </c>
      <c r="Y17" s="41">
        <v>60</v>
      </c>
      <c r="Z17" s="41">
        <v>60</v>
      </c>
      <c r="AA17" s="41">
        <v>45</v>
      </c>
      <c r="AB17" s="42">
        <v>53</v>
      </c>
    </row>
    <row r="18" spans="2:28" ht="17.25" thickTop="1" thickBot="1" x14ac:dyDescent="0.3">
      <c r="B18" s="43" t="str">
        <f>'Angazirana aFRR energija'!B18</f>
        <v>15.07.2021</v>
      </c>
      <c r="C18" s="75">
        <f t="shared" si="0"/>
        <v>1282</v>
      </c>
      <c r="D18" s="76"/>
      <c r="E18" s="40">
        <v>20</v>
      </c>
      <c r="F18" s="41">
        <v>21</v>
      </c>
      <c r="G18" s="41">
        <v>10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44</v>
      </c>
      <c r="O18" s="41">
        <v>85</v>
      </c>
      <c r="P18" s="41">
        <v>40</v>
      </c>
      <c r="Q18" s="41">
        <v>70</v>
      </c>
      <c r="R18" s="41">
        <v>102</v>
      </c>
      <c r="S18" s="41">
        <v>85</v>
      </c>
      <c r="T18" s="41">
        <v>82</v>
      </c>
      <c r="U18" s="41">
        <v>115</v>
      </c>
      <c r="V18" s="41">
        <v>135</v>
      </c>
      <c r="W18" s="41">
        <v>135</v>
      </c>
      <c r="X18" s="41">
        <v>135</v>
      </c>
      <c r="Y18" s="41">
        <v>61</v>
      </c>
      <c r="Z18" s="41">
        <v>48</v>
      </c>
      <c r="AA18" s="41">
        <v>28</v>
      </c>
      <c r="AB18" s="42">
        <v>66</v>
      </c>
    </row>
    <row r="19" spans="2:28" ht="17.25" thickTop="1" thickBot="1" x14ac:dyDescent="0.3">
      <c r="B19" s="43" t="str">
        <f>'Angazirana aFRR energija'!B19</f>
        <v>16.07.2021</v>
      </c>
      <c r="C19" s="75">
        <f t="shared" si="0"/>
        <v>722</v>
      </c>
      <c r="D19" s="76"/>
      <c r="E19" s="40">
        <v>0</v>
      </c>
      <c r="F19" s="41">
        <v>20</v>
      </c>
      <c r="G19" s="41">
        <v>30</v>
      </c>
      <c r="H19" s="41">
        <v>9</v>
      </c>
      <c r="I19" s="41">
        <v>0</v>
      </c>
      <c r="J19" s="41">
        <v>0</v>
      </c>
      <c r="K19" s="41">
        <v>0</v>
      </c>
      <c r="L19" s="41">
        <v>0</v>
      </c>
      <c r="M19" s="41">
        <v>23</v>
      </c>
      <c r="N19" s="41">
        <v>28</v>
      </c>
      <c r="O19" s="41">
        <v>60</v>
      </c>
      <c r="P19" s="41">
        <v>85</v>
      </c>
      <c r="Q19" s="41">
        <v>75</v>
      </c>
      <c r="R19" s="41">
        <v>75</v>
      </c>
      <c r="S19" s="41">
        <v>61</v>
      </c>
      <c r="T19" s="41">
        <v>40</v>
      </c>
      <c r="U19" s="41">
        <v>90</v>
      </c>
      <c r="V19" s="41">
        <v>60</v>
      </c>
      <c r="W19" s="41">
        <v>42</v>
      </c>
      <c r="X19" s="41">
        <v>20</v>
      </c>
      <c r="Y19" s="41">
        <v>4</v>
      </c>
      <c r="Z19" s="41">
        <v>0</v>
      </c>
      <c r="AA19" s="41">
        <v>0</v>
      </c>
      <c r="AB19" s="42">
        <v>0</v>
      </c>
    </row>
    <row r="20" spans="2:28" ht="17.25" thickTop="1" thickBot="1" x14ac:dyDescent="0.3">
      <c r="B20" s="43" t="str">
        <f>'Angazirana aFRR energija'!B20</f>
        <v>17.07.2021</v>
      </c>
      <c r="C20" s="75">
        <f t="shared" si="0"/>
        <v>10</v>
      </c>
      <c r="D20" s="76"/>
      <c r="E20" s="40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10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2">
        <v>0</v>
      </c>
    </row>
    <row r="21" spans="2:28" ht="17.25" thickTop="1" thickBot="1" x14ac:dyDescent="0.3">
      <c r="B21" s="43" t="str">
        <f>'Angazirana aFRR energija'!B21</f>
        <v>18.07.2021</v>
      </c>
      <c r="C21" s="75">
        <f t="shared" si="0"/>
        <v>0</v>
      </c>
      <c r="D21" s="76"/>
      <c r="E21" s="40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2">
        <v>0</v>
      </c>
    </row>
    <row r="22" spans="2:28" ht="17.25" thickTop="1" thickBot="1" x14ac:dyDescent="0.3">
      <c r="B22" s="43" t="str">
        <f>'Angazirana aFRR energija'!B22</f>
        <v>19.07.2021</v>
      </c>
      <c r="C22" s="75">
        <f t="shared" si="0"/>
        <v>670</v>
      </c>
      <c r="D22" s="76"/>
      <c r="E22" s="40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18</v>
      </c>
      <c r="N22" s="41">
        <v>19</v>
      </c>
      <c r="O22" s="41">
        <v>8</v>
      </c>
      <c r="P22" s="41">
        <v>75</v>
      </c>
      <c r="Q22" s="41">
        <v>67</v>
      </c>
      <c r="R22" s="41">
        <v>20</v>
      </c>
      <c r="S22" s="41">
        <v>30</v>
      </c>
      <c r="T22" s="41">
        <v>49</v>
      </c>
      <c r="U22" s="41">
        <v>50</v>
      </c>
      <c r="V22" s="41">
        <v>20</v>
      </c>
      <c r="W22" s="41">
        <v>25</v>
      </c>
      <c r="X22" s="41">
        <v>25</v>
      </c>
      <c r="Y22" s="41">
        <v>45</v>
      </c>
      <c r="Z22" s="41">
        <v>39</v>
      </c>
      <c r="AA22" s="41">
        <v>85</v>
      </c>
      <c r="AB22" s="42">
        <v>95</v>
      </c>
    </row>
    <row r="23" spans="2:28" ht="17.25" thickTop="1" thickBot="1" x14ac:dyDescent="0.3">
      <c r="B23" s="43" t="str">
        <f>'Angazirana aFRR energija'!B23</f>
        <v>20.07.2021</v>
      </c>
      <c r="C23" s="75">
        <f t="shared" si="0"/>
        <v>193</v>
      </c>
      <c r="D23" s="76"/>
      <c r="E23" s="40">
        <v>16</v>
      </c>
      <c r="F23" s="41">
        <v>60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35</v>
      </c>
      <c r="O23" s="41">
        <v>38</v>
      </c>
      <c r="P23" s="41">
        <v>35</v>
      </c>
      <c r="Q23" s="41">
        <v>0</v>
      </c>
      <c r="R23" s="41">
        <v>0</v>
      </c>
      <c r="S23" s="41">
        <v>9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2">
        <v>0</v>
      </c>
    </row>
    <row r="24" spans="2:28" ht="17.25" thickTop="1" thickBot="1" x14ac:dyDescent="0.3">
      <c r="B24" s="43" t="str">
        <f>'Angazirana aFRR energija'!B24</f>
        <v>21.07.2021</v>
      </c>
      <c r="C24" s="75">
        <f t="shared" si="0"/>
        <v>55</v>
      </c>
      <c r="D24" s="76"/>
      <c r="E24" s="40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30</v>
      </c>
      <c r="O24" s="41">
        <v>25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2">
        <v>0</v>
      </c>
    </row>
    <row r="25" spans="2:28" ht="17.25" thickTop="1" thickBot="1" x14ac:dyDescent="0.3">
      <c r="B25" s="43" t="str">
        <f>'Angazirana aFRR energija'!B25</f>
        <v>22.07.2021</v>
      </c>
      <c r="C25" s="75">
        <f t="shared" si="0"/>
        <v>0</v>
      </c>
      <c r="D25" s="76"/>
      <c r="E25" s="40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2">
        <v>0</v>
      </c>
    </row>
    <row r="26" spans="2:28" ht="17.25" thickTop="1" thickBot="1" x14ac:dyDescent="0.3">
      <c r="B26" s="43" t="str">
        <f>'Angazirana aFRR energija'!B26</f>
        <v>23.07.2021</v>
      </c>
      <c r="C26" s="75">
        <f t="shared" si="0"/>
        <v>195</v>
      </c>
      <c r="D26" s="76"/>
      <c r="E26" s="40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20</v>
      </c>
      <c r="O26" s="41">
        <v>0</v>
      </c>
      <c r="P26" s="41">
        <v>0</v>
      </c>
      <c r="Q26" s="41">
        <v>22</v>
      </c>
      <c r="R26" s="41">
        <v>60</v>
      </c>
      <c r="S26" s="41">
        <v>20</v>
      </c>
      <c r="T26" s="41">
        <v>15</v>
      </c>
      <c r="U26" s="41">
        <v>14</v>
      </c>
      <c r="V26" s="41">
        <v>0</v>
      </c>
      <c r="W26" s="41">
        <v>25</v>
      </c>
      <c r="X26" s="41">
        <v>19</v>
      </c>
      <c r="Y26" s="41">
        <v>0</v>
      </c>
      <c r="Z26" s="41">
        <v>0</v>
      </c>
      <c r="AA26" s="41">
        <v>0</v>
      </c>
      <c r="AB26" s="42">
        <v>0</v>
      </c>
    </row>
    <row r="27" spans="2:28" ht="17.25" thickTop="1" thickBot="1" x14ac:dyDescent="0.3">
      <c r="B27" s="43" t="str">
        <f>'Angazirana aFRR energija'!B27</f>
        <v>24.07.2021</v>
      </c>
      <c r="C27" s="75">
        <f t="shared" si="0"/>
        <v>177</v>
      </c>
      <c r="D27" s="76"/>
      <c r="E27" s="40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30</v>
      </c>
      <c r="X27" s="41">
        <v>40</v>
      </c>
      <c r="Y27" s="41">
        <v>40</v>
      </c>
      <c r="Z27" s="41">
        <v>40</v>
      </c>
      <c r="AA27" s="41">
        <v>27</v>
      </c>
      <c r="AB27" s="42">
        <v>0</v>
      </c>
    </row>
    <row r="28" spans="2:28" ht="17.25" thickTop="1" thickBot="1" x14ac:dyDescent="0.3">
      <c r="B28" s="43" t="str">
        <f>'Angazirana aFRR energija'!B28</f>
        <v>25.07.2021</v>
      </c>
      <c r="C28" s="75">
        <f t="shared" si="0"/>
        <v>18</v>
      </c>
      <c r="D28" s="76"/>
      <c r="E28" s="40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18</v>
      </c>
      <c r="AB28" s="42">
        <v>0</v>
      </c>
    </row>
    <row r="29" spans="2:28" ht="17.25" thickTop="1" thickBot="1" x14ac:dyDescent="0.3">
      <c r="B29" s="43" t="str">
        <f>'Angazirana aFRR energija'!B29</f>
        <v>26.07.2021</v>
      </c>
      <c r="C29" s="75">
        <f t="shared" si="0"/>
        <v>624</v>
      </c>
      <c r="D29" s="76"/>
      <c r="E29" s="40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24</v>
      </c>
      <c r="T29" s="41">
        <v>70</v>
      </c>
      <c r="U29" s="41">
        <v>100</v>
      </c>
      <c r="V29" s="41">
        <v>82</v>
      </c>
      <c r="W29" s="41">
        <v>75</v>
      </c>
      <c r="X29" s="41">
        <v>86</v>
      </c>
      <c r="Y29" s="41">
        <v>40</v>
      </c>
      <c r="Z29" s="41">
        <v>74</v>
      </c>
      <c r="AA29" s="41">
        <v>40</v>
      </c>
      <c r="AB29" s="42">
        <v>33</v>
      </c>
    </row>
    <row r="30" spans="2:28" ht="17.25" thickTop="1" thickBot="1" x14ac:dyDescent="0.3">
      <c r="B30" s="43" t="str">
        <f>'Angazirana aFRR energija'!B30</f>
        <v>27.07.2021</v>
      </c>
      <c r="C30" s="75">
        <f t="shared" si="0"/>
        <v>656</v>
      </c>
      <c r="D30" s="76"/>
      <c r="E30" s="40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2</v>
      </c>
      <c r="N30" s="41">
        <v>30</v>
      </c>
      <c r="O30" s="41">
        <v>4</v>
      </c>
      <c r="P30" s="41">
        <v>24</v>
      </c>
      <c r="Q30" s="41">
        <v>41</v>
      </c>
      <c r="R30" s="41">
        <v>45</v>
      </c>
      <c r="S30" s="41">
        <v>68</v>
      </c>
      <c r="T30" s="41">
        <v>90</v>
      </c>
      <c r="U30" s="41">
        <v>90</v>
      </c>
      <c r="V30" s="41">
        <v>90</v>
      </c>
      <c r="W30" s="41">
        <v>70</v>
      </c>
      <c r="X30" s="41">
        <v>25</v>
      </c>
      <c r="Y30" s="41">
        <v>25</v>
      </c>
      <c r="Z30" s="41">
        <v>25</v>
      </c>
      <c r="AA30" s="41">
        <v>25</v>
      </c>
      <c r="AB30" s="42">
        <v>2</v>
      </c>
    </row>
    <row r="31" spans="2:28" ht="17.25" thickTop="1" thickBot="1" x14ac:dyDescent="0.3">
      <c r="B31" s="43" t="str">
        <f>'Angazirana aFRR energija'!B31</f>
        <v>28.07.2021</v>
      </c>
      <c r="C31" s="75">
        <f t="shared" si="0"/>
        <v>304</v>
      </c>
      <c r="D31" s="76"/>
      <c r="E31" s="40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8</v>
      </c>
      <c r="O31" s="41">
        <v>26</v>
      </c>
      <c r="P31" s="41">
        <v>48</v>
      </c>
      <c r="Q31" s="41">
        <v>40</v>
      </c>
      <c r="R31" s="41">
        <v>40</v>
      </c>
      <c r="S31" s="41">
        <v>27</v>
      </c>
      <c r="T31" s="41">
        <v>50</v>
      </c>
      <c r="U31" s="41">
        <v>60</v>
      </c>
      <c r="V31" s="41">
        <v>5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2">
        <v>0</v>
      </c>
    </row>
    <row r="32" spans="2:28" ht="17.25" thickTop="1" thickBot="1" x14ac:dyDescent="0.3">
      <c r="B32" s="43" t="str">
        <f>'Angazirana aFRR energija'!B32</f>
        <v>29.07.2021</v>
      </c>
      <c r="C32" s="75">
        <f t="shared" si="0"/>
        <v>302</v>
      </c>
      <c r="D32" s="76"/>
      <c r="E32" s="40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9</v>
      </c>
      <c r="N32" s="41">
        <v>0</v>
      </c>
      <c r="O32" s="41">
        <v>0</v>
      </c>
      <c r="P32" s="41">
        <v>0</v>
      </c>
      <c r="Q32" s="41">
        <v>9</v>
      </c>
      <c r="R32" s="41">
        <v>13</v>
      </c>
      <c r="S32" s="41">
        <v>48</v>
      </c>
      <c r="T32" s="41">
        <v>60</v>
      </c>
      <c r="U32" s="41">
        <v>43</v>
      </c>
      <c r="V32" s="41">
        <v>8</v>
      </c>
      <c r="W32" s="41">
        <v>21</v>
      </c>
      <c r="X32" s="41">
        <v>30</v>
      </c>
      <c r="Y32" s="41">
        <v>0</v>
      </c>
      <c r="Z32" s="41">
        <v>0</v>
      </c>
      <c r="AA32" s="41">
        <v>36</v>
      </c>
      <c r="AB32" s="42">
        <v>25</v>
      </c>
    </row>
    <row r="33" spans="2:33" ht="17.25" thickTop="1" thickBot="1" x14ac:dyDescent="0.3">
      <c r="B33" s="43" t="str">
        <f>'Angazirana aFRR energija'!B33</f>
        <v>30.07.2021</v>
      </c>
      <c r="C33" s="75">
        <f t="shared" si="0"/>
        <v>578</v>
      </c>
      <c r="D33" s="76"/>
      <c r="E33" s="40">
        <v>30</v>
      </c>
      <c r="F33" s="41">
        <v>30</v>
      </c>
      <c r="G33" s="41">
        <v>23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33</v>
      </c>
      <c r="O33" s="41">
        <v>16</v>
      </c>
      <c r="P33" s="41">
        <v>0</v>
      </c>
      <c r="Q33" s="41">
        <v>0</v>
      </c>
      <c r="R33" s="41">
        <v>0</v>
      </c>
      <c r="S33" s="41">
        <v>13</v>
      </c>
      <c r="T33" s="41">
        <v>25</v>
      </c>
      <c r="U33" s="41">
        <v>74</v>
      </c>
      <c r="V33" s="41">
        <v>45</v>
      </c>
      <c r="W33" s="41">
        <v>82</v>
      </c>
      <c r="X33" s="41">
        <v>47</v>
      </c>
      <c r="Y33" s="41">
        <v>45</v>
      </c>
      <c r="Z33" s="41">
        <v>45</v>
      </c>
      <c r="AA33" s="41">
        <v>45</v>
      </c>
      <c r="AB33" s="42">
        <v>25</v>
      </c>
    </row>
    <row r="34" spans="2:33" ht="16.5" thickTop="1" x14ac:dyDescent="0.25">
      <c r="B34" s="44" t="str">
        <f>'Angazirana aFRR energija'!B34</f>
        <v>31.07.2021</v>
      </c>
      <c r="C34" s="85">
        <f>SUM(E34:AB34)</f>
        <v>1244</v>
      </c>
      <c r="D34" s="86"/>
      <c r="E34" s="40">
        <v>25</v>
      </c>
      <c r="F34" s="41">
        <v>35</v>
      </c>
      <c r="G34" s="41">
        <v>50</v>
      </c>
      <c r="H34" s="41">
        <v>26</v>
      </c>
      <c r="I34" s="41">
        <v>25</v>
      </c>
      <c r="J34" s="41">
        <v>8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20</v>
      </c>
      <c r="Q34" s="41">
        <v>65</v>
      </c>
      <c r="R34" s="41">
        <v>45</v>
      </c>
      <c r="S34" s="41">
        <v>42</v>
      </c>
      <c r="T34" s="41">
        <v>85</v>
      </c>
      <c r="U34" s="41">
        <v>91</v>
      </c>
      <c r="V34" s="41">
        <v>110</v>
      </c>
      <c r="W34" s="41">
        <v>135</v>
      </c>
      <c r="X34" s="41">
        <v>135</v>
      </c>
      <c r="Y34" s="41">
        <v>85</v>
      </c>
      <c r="Z34" s="41">
        <v>85</v>
      </c>
      <c r="AA34" s="41">
        <v>105</v>
      </c>
      <c r="AB34" s="42">
        <v>72</v>
      </c>
    </row>
    <row r="35" spans="2:33" x14ac:dyDescent="0.25">
      <c r="D35" s="46"/>
    </row>
    <row r="37" spans="2:33" s="60" customFormat="1" ht="25.5" customHeight="1" thickBot="1" x14ac:dyDescent="0.3">
      <c r="B37" s="77" t="s">
        <v>36</v>
      </c>
      <c r="C37" s="79" t="s">
        <v>37</v>
      </c>
      <c r="D37" s="80"/>
      <c r="E37" s="83" t="s">
        <v>77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  <c r="AG37" s="60" t="s">
        <v>35</v>
      </c>
    </row>
    <row r="38" spans="2:33" ht="15.75" customHeight="1" thickTop="1" thickBot="1" x14ac:dyDescent="0.3">
      <c r="B38" s="78"/>
      <c r="C38" s="81"/>
      <c r="D38" s="82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38" t="s">
        <v>25</v>
      </c>
    </row>
    <row r="39" spans="2:33" ht="17.25" thickTop="1" thickBot="1" x14ac:dyDescent="0.3">
      <c r="B39" s="39" t="str">
        <f>B4</f>
        <v>01.07.2021</v>
      </c>
      <c r="C39" s="75">
        <f>SUM(E39:AB39)</f>
        <v>-136</v>
      </c>
      <c r="D39" s="76"/>
      <c r="E39" s="40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-20</v>
      </c>
      <c r="L39" s="41">
        <v>-45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-26</v>
      </c>
      <c r="AB39" s="42">
        <v>-45</v>
      </c>
    </row>
    <row r="40" spans="2:33" ht="17.25" thickTop="1" thickBot="1" x14ac:dyDescent="0.3">
      <c r="B40" s="43" t="str">
        <f t="shared" ref="B40:B69" si="1">B5</f>
        <v>02.07.2021</v>
      </c>
      <c r="C40" s="75">
        <f t="shared" ref="C40:C68" si="2">SUM(E40:AB40)</f>
        <v>-1043</v>
      </c>
      <c r="D40" s="76"/>
      <c r="E40" s="40">
        <v>-45</v>
      </c>
      <c r="F40" s="41">
        <v>-45</v>
      </c>
      <c r="G40" s="41">
        <v>-45</v>
      </c>
      <c r="H40" s="41">
        <v>-45</v>
      </c>
      <c r="I40" s="41">
        <v>-45</v>
      </c>
      <c r="J40" s="41">
        <v>-45</v>
      </c>
      <c r="K40" s="41">
        <v>-45</v>
      </c>
      <c r="L40" s="41">
        <v>-45</v>
      </c>
      <c r="M40" s="41">
        <v>-35</v>
      </c>
      <c r="N40" s="41">
        <v>-6</v>
      </c>
      <c r="O40" s="41">
        <v>-45</v>
      </c>
      <c r="P40" s="41">
        <v>-45</v>
      </c>
      <c r="Q40" s="41">
        <v>-45</v>
      </c>
      <c r="R40" s="41">
        <v>-47</v>
      </c>
      <c r="S40" s="41">
        <v>-50</v>
      </c>
      <c r="T40" s="41">
        <v>-45</v>
      </c>
      <c r="U40" s="41">
        <v>-45</v>
      </c>
      <c r="V40" s="41">
        <v>-45</v>
      </c>
      <c r="W40" s="41">
        <v>-45</v>
      </c>
      <c r="X40" s="41">
        <v>-45</v>
      </c>
      <c r="Y40" s="41">
        <v>-50</v>
      </c>
      <c r="Z40" s="41">
        <v>-45</v>
      </c>
      <c r="AA40" s="41">
        <v>-45</v>
      </c>
      <c r="AB40" s="42">
        <v>-45</v>
      </c>
    </row>
    <row r="41" spans="2:33" ht="17.25" thickTop="1" thickBot="1" x14ac:dyDescent="0.3">
      <c r="B41" s="43" t="str">
        <f t="shared" si="1"/>
        <v>03.07.2021</v>
      </c>
      <c r="C41" s="75">
        <f t="shared" si="2"/>
        <v>-1173</v>
      </c>
      <c r="D41" s="76"/>
      <c r="E41" s="40">
        <v>-50</v>
      </c>
      <c r="F41" s="41">
        <v>-50</v>
      </c>
      <c r="G41" s="41">
        <v>-50</v>
      </c>
      <c r="H41" s="41">
        <v>-45</v>
      </c>
      <c r="I41" s="41">
        <v>-45</v>
      </c>
      <c r="J41" s="41">
        <v>-45</v>
      </c>
      <c r="K41" s="41">
        <v>-45</v>
      </c>
      <c r="L41" s="41">
        <v>-50</v>
      </c>
      <c r="M41" s="41">
        <v>-50</v>
      </c>
      <c r="N41" s="41">
        <v>-45</v>
      </c>
      <c r="O41" s="41">
        <v>-49</v>
      </c>
      <c r="P41" s="41">
        <v>-50</v>
      </c>
      <c r="Q41" s="41">
        <v>-50</v>
      </c>
      <c r="R41" s="41">
        <v>-50</v>
      </c>
      <c r="S41" s="41">
        <v>-50</v>
      </c>
      <c r="T41" s="41">
        <v>-50</v>
      </c>
      <c r="U41" s="41">
        <v>-50</v>
      </c>
      <c r="V41" s="41">
        <v>-50</v>
      </c>
      <c r="W41" s="41">
        <v>-50</v>
      </c>
      <c r="X41" s="41">
        <v>-50</v>
      </c>
      <c r="Y41" s="41">
        <v>-50</v>
      </c>
      <c r="Z41" s="41">
        <v>-50</v>
      </c>
      <c r="AA41" s="41">
        <v>-50</v>
      </c>
      <c r="AB41" s="42">
        <v>-49</v>
      </c>
    </row>
    <row r="42" spans="2:33" ht="17.25" thickTop="1" thickBot="1" x14ac:dyDescent="0.3">
      <c r="B42" s="43" t="str">
        <f t="shared" si="1"/>
        <v>04.07.2021</v>
      </c>
      <c r="C42" s="75">
        <f t="shared" si="2"/>
        <v>-1132</v>
      </c>
      <c r="D42" s="76"/>
      <c r="E42" s="40">
        <v>-50</v>
      </c>
      <c r="F42" s="41">
        <v>-45</v>
      </c>
      <c r="G42" s="41">
        <v>-50</v>
      </c>
      <c r="H42" s="41">
        <v>-45</v>
      </c>
      <c r="I42" s="41">
        <v>-45</v>
      </c>
      <c r="J42" s="41">
        <v>-45</v>
      </c>
      <c r="K42" s="41">
        <v>-45</v>
      </c>
      <c r="L42" s="41">
        <v>-45</v>
      </c>
      <c r="M42" s="41">
        <v>-45</v>
      </c>
      <c r="N42" s="41">
        <v>-45</v>
      </c>
      <c r="O42" s="41">
        <v>-45</v>
      </c>
      <c r="P42" s="41">
        <v>-45</v>
      </c>
      <c r="Q42" s="41">
        <v>-48</v>
      </c>
      <c r="R42" s="41">
        <v>-50</v>
      </c>
      <c r="S42" s="41">
        <v>-50</v>
      </c>
      <c r="T42" s="41">
        <v>-50</v>
      </c>
      <c r="U42" s="41">
        <v>-50</v>
      </c>
      <c r="V42" s="41">
        <v>-50</v>
      </c>
      <c r="W42" s="41">
        <v>-50</v>
      </c>
      <c r="X42" s="41">
        <v>-50</v>
      </c>
      <c r="Y42" s="41">
        <v>-49</v>
      </c>
      <c r="Z42" s="41">
        <v>-45</v>
      </c>
      <c r="AA42" s="41">
        <v>-45</v>
      </c>
      <c r="AB42" s="42">
        <v>-45</v>
      </c>
    </row>
    <row r="43" spans="2:33" ht="17.25" thickTop="1" thickBot="1" x14ac:dyDescent="0.3">
      <c r="B43" s="43" t="str">
        <f t="shared" si="1"/>
        <v>05.07.2021</v>
      </c>
      <c r="C43" s="75">
        <f t="shared" si="2"/>
        <v>-652</v>
      </c>
      <c r="D43" s="76"/>
      <c r="E43" s="40">
        <v>-45</v>
      </c>
      <c r="F43" s="41">
        <v>-45</v>
      </c>
      <c r="G43" s="41">
        <v>-45</v>
      </c>
      <c r="H43" s="41">
        <v>-45</v>
      </c>
      <c r="I43" s="41">
        <v>-45</v>
      </c>
      <c r="J43" s="41">
        <v>-45</v>
      </c>
      <c r="K43" s="41">
        <v>-45</v>
      </c>
      <c r="L43" s="41">
        <v>-45</v>
      </c>
      <c r="M43" s="41">
        <v>-45</v>
      </c>
      <c r="N43" s="41">
        <v>-26</v>
      </c>
      <c r="O43" s="41">
        <v>0</v>
      </c>
      <c r="P43" s="41">
        <v>0</v>
      </c>
      <c r="Q43" s="41">
        <v>-45</v>
      </c>
      <c r="R43" s="41">
        <v>-45</v>
      </c>
      <c r="S43" s="41">
        <v>-45</v>
      </c>
      <c r="T43" s="41">
        <v>-45</v>
      </c>
      <c r="U43" s="41">
        <v>-41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2">
        <v>0</v>
      </c>
    </row>
    <row r="44" spans="2:33" ht="17.25" thickTop="1" thickBot="1" x14ac:dyDescent="0.3">
      <c r="B44" s="43" t="str">
        <f t="shared" si="1"/>
        <v>06.07.2021</v>
      </c>
      <c r="C44" s="75">
        <f t="shared" si="2"/>
        <v>-227</v>
      </c>
      <c r="D44" s="76"/>
      <c r="E44" s="40">
        <v>0</v>
      </c>
      <c r="F44" s="41">
        <v>0</v>
      </c>
      <c r="G44" s="41">
        <v>0</v>
      </c>
      <c r="H44" s="41">
        <v>-35</v>
      </c>
      <c r="I44" s="41">
        <v>-45</v>
      </c>
      <c r="J44" s="41">
        <v>-45</v>
      </c>
      <c r="K44" s="41">
        <v>-45</v>
      </c>
      <c r="L44" s="41">
        <v>-45</v>
      </c>
      <c r="M44" s="41">
        <v>-12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0</v>
      </c>
      <c r="AB44" s="42">
        <v>0</v>
      </c>
    </row>
    <row r="45" spans="2:33" ht="16.5" customHeight="1" thickTop="1" thickBot="1" x14ac:dyDescent="0.3">
      <c r="B45" s="43" t="str">
        <f t="shared" si="1"/>
        <v>07.07.2021</v>
      </c>
      <c r="C45" s="75">
        <f t="shared" si="2"/>
        <v>-322</v>
      </c>
      <c r="D45" s="76"/>
      <c r="E45" s="40">
        <v>0</v>
      </c>
      <c r="F45" s="41">
        <v>0</v>
      </c>
      <c r="G45" s="41">
        <v>-20</v>
      </c>
      <c r="H45" s="41">
        <v>-45</v>
      </c>
      <c r="I45" s="41">
        <v>-45</v>
      </c>
      <c r="J45" s="41">
        <v>-45</v>
      </c>
      <c r="K45" s="41">
        <v>-45</v>
      </c>
      <c r="L45" s="41">
        <v>-45</v>
      </c>
      <c r="M45" s="41">
        <v>-45</v>
      </c>
      <c r="N45" s="41">
        <v>-32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2">
        <v>0</v>
      </c>
    </row>
    <row r="46" spans="2:33" ht="17.25" thickTop="1" thickBot="1" x14ac:dyDescent="0.3">
      <c r="B46" s="43" t="str">
        <f t="shared" si="1"/>
        <v>08.07.2021</v>
      </c>
      <c r="C46" s="75">
        <f t="shared" si="2"/>
        <v>-271</v>
      </c>
      <c r="D46" s="76"/>
      <c r="E46" s="40">
        <v>0</v>
      </c>
      <c r="F46" s="41">
        <v>-22</v>
      </c>
      <c r="G46" s="41">
        <v>-45</v>
      </c>
      <c r="H46" s="41">
        <v>-45</v>
      </c>
      <c r="I46" s="41">
        <v>-45</v>
      </c>
      <c r="J46" s="41">
        <v>-45</v>
      </c>
      <c r="K46" s="41">
        <v>-45</v>
      </c>
      <c r="L46" s="41">
        <v>-24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2">
        <v>0</v>
      </c>
    </row>
    <row r="47" spans="2:33" ht="17.25" thickTop="1" thickBot="1" x14ac:dyDescent="0.3">
      <c r="B47" s="43" t="str">
        <f t="shared" si="1"/>
        <v>09.07.2021</v>
      </c>
      <c r="C47" s="75">
        <f t="shared" si="2"/>
        <v>-15</v>
      </c>
      <c r="D47" s="76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-15</v>
      </c>
      <c r="Z47" s="41">
        <v>0</v>
      </c>
      <c r="AA47" s="41">
        <v>0</v>
      </c>
      <c r="AB47" s="42">
        <v>0</v>
      </c>
    </row>
    <row r="48" spans="2:33" ht="17.25" thickTop="1" thickBot="1" x14ac:dyDescent="0.3">
      <c r="B48" s="43" t="str">
        <f t="shared" si="1"/>
        <v>10.07.2021</v>
      </c>
      <c r="C48" s="75">
        <f t="shared" si="2"/>
        <v>-410</v>
      </c>
      <c r="D48" s="76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-20</v>
      </c>
      <c r="L48" s="41">
        <v>-41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-39</v>
      </c>
      <c r="V48" s="41">
        <v>-50</v>
      </c>
      <c r="W48" s="41">
        <v>-50</v>
      </c>
      <c r="X48" s="41">
        <v>-50</v>
      </c>
      <c r="Y48" s="41">
        <v>-35</v>
      </c>
      <c r="Z48" s="41">
        <v>-25</v>
      </c>
      <c r="AA48" s="41">
        <v>-50</v>
      </c>
      <c r="AB48" s="42">
        <v>-50</v>
      </c>
    </row>
    <row r="49" spans="2:28" ht="17.25" thickTop="1" thickBot="1" x14ac:dyDescent="0.3">
      <c r="B49" s="43" t="str">
        <f t="shared" si="1"/>
        <v>11.07.2021</v>
      </c>
      <c r="C49" s="75">
        <f t="shared" si="2"/>
        <v>-416</v>
      </c>
      <c r="D49" s="76"/>
      <c r="E49" s="40">
        <v>-50</v>
      </c>
      <c r="F49" s="41">
        <v>-50</v>
      </c>
      <c r="G49" s="41">
        <v>-50</v>
      </c>
      <c r="H49" s="41">
        <v>-50</v>
      </c>
      <c r="I49" s="41">
        <v>-50</v>
      </c>
      <c r="J49" s="41">
        <v>-50</v>
      </c>
      <c r="K49" s="41">
        <v>-50</v>
      </c>
      <c r="L49" s="41">
        <v>-50</v>
      </c>
      <c r="M49" s="41">
        <v>-16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2">
        <v>0</v>
      </c>
    </row>
    <row r="50" spans="2:28" ht="17.25" thickTop="1" thickBot="1" x14ac:dyDescent="0.3">
      <c r="B50" s="43" t="str">
        <f t="shared" si="1"/>
        <v>12.07.2021</v>
      </c>
      <c r="C50" s="75">
        <f t="shared" si="2"/>
        <v>-408</v>
      </c>
      <c r="D50" s="76"/>
      <c r="E50" s="40">
        <v>0</v>
      </c>
      <c r="F50" s="41">
        <v>0</v>
      </c>
      <c r="G50" s="41">
        <v>-9</v>
      </c>
      <c r="H50" s="41">
        <v>-45</v>
      </c>
      <c r="I50" s="41">
        <v>-45</v>
      </c>
      <c r="J50" s="41">
        <v>-45</v>
      </c>
      <c r="K50" s="41">
        <v>-45</v>
      </c>
      <c r="L50" s="41">
        <v>-45</v>
      </c>
      <c r="M50" s="41">
        <v>-5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-31</v>
      </c>
      <c r="Z50" s="41">
        <v>-45</v>
      </c>
      <c r="AA50" s="41">
        <v>-48</v>
      </c>
      <c r="AB50" s="42">
        <v>-45</v>
      </c>
    </row>
    <row r="51" spans="2:28" ht="17.25" thickTop="1" thickBot="1" x14ac:dyDescent="0.3">
      <c r="B51" s="43" t="str">
        <f t="shared" si="1"/>
        <v>13.07.2021</v>
      </c>
      <c r="C51" s="75">
        <f t="shared" si="2"/>
        <v>-437</v>
      </c>
      <c r="D51" s="76"/>
      <c r="E51" s="40">
        <v>-50</v>
      </c>
      <c r="F51" s="41">
        <v>-50</v>
      </c>
      <c r="G51" s="41">
        <v>-50</v>
      </c>
      <c r="H51" s="41">
        <v>-45</v>
      </c>
      <c r="I51" s="41">
        <v>-45</v>
      </c>
      <c r="J51" s="41">
        <v>-45</v>
      </c>
      <c r="K51" s="41">
        <v>-45</v>
      </c>
      <c r="L51" s="41">
        <v>-45</v>
      </c>
      <c r="M51" s="41">
        <v>-45</v>
      </c>
      <c r="N51" s="41">
        <v>-17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2">
        <v>0</v>
      </c>
    </row>
    <row r="52" spans="2:28" ht="17.25" thickTop="1" thickBot="1" x14ac:dyDescent="0.3">
      <c r="B52" s="43" t="str">
        <f t="shared" si="1"/>
        <v>14.07.2021</v>
      </c>
      <c r="C52" s="75">
        <f t="shared" si="2"/>
        <v>-178</v>
      </c>
      <c r="D52" s="76"/>
      <c r="E52" s="40">
        <v>-12</v>
      </c>
      <c r="F52" s="41">
        <v>-45</v>
      </c>
      <c r="G52" s="41">
        <v>-24</v>
      </c>
      <c r="H52" s="41">
        <v>0</v>
      </c>
      <c r="I52" s="41">
        <v>0</v>
      </c>
      <c r="J52" s="41">
        <v>-32</v>
      </c>
      <c r="K52" s="41">
        <v>-45</v>
      </c>
      <c r="L52" s="41">
        <v>-20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2">
        <v>0</v>
      </c>
    </row>
    <row r="53" spans="2:28" ht="15.75" customHeight="1" thickTop="1" thickBot="1" x14ac:dyDescent="0.3">
      <c r="B53" s="43" t="str">
        <f t="shared" si="1"/>
        <v>15.07.2021</v>
      </c>
      <c r="C53" s="75">
        <f t="shared" si="2"/>
        <v>-117</v>
      </c>
      <c r="D53" s="76"/>
      <c r="E53" s="40">
        <v>0</v>
      </c>
      <c r="F53" s="41">
        <v>0</v>
      </c>
      <c r="G53" s="41">
        <v>0</v>
      </c>
      <c r="H53" s="41">
        <v>0</v>
      </c>
      <c r="I53" s="41">
        <v>0</v>
      </c>
      <c r="J53" s="41">
        <v>-43</v>
      </c>
      <c r="K53" s="41">
        <v>-45</v>
      </c>
      <c r="L53" s="41">
        <v>-29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0</v>
      </c>
      <c r="Y53" s="41">
        <v>0</v>
      </c>
      <c r="Z53" s="41">
        <v>0</v>
      </c>
      <c r="AA53" s="41">
        <v>0</v>
      </c>
      <c r="AB53" s="42">
        <v>0</v>
      </c>
    </row>
    <row r="54" spans="2:28" ht="17.25" thickTop="1" thickBot="1" x14ac:dyDescent="0.3">
      <c r="B54" s="43" t="str">
        <f t="shared" si="1"/>
        <v>16.07.2021</v>
      </c>
      <c r="C54" s="75">
        <f t="shared" si="2"/>
        <v>-100</v>
      </c>
      <c r="D54" s="76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-15</v>
      </c>
      <c r="L54" s="41">
        <v>-45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>
        <v>0</v>
      </c>
      <c r="V54" s="41">
        <v>0</v>
      </c>
      <c r="W54" s="41">
        <v>0</v>
      </c>
      <c r="X54" s="41">
        <v>0</v>
      </c>
      <c r="Y54" s="41">
        <v>0</v>
      </c>
      <c r="Z54" s="41">
        <v>0</v>
      </c>
      <c r="AA54" s="41">
        <v>-32</v>
      </c>
      <c r="AB54" s="42">
        <v>-8</v>
      </c>
    </row>
    <row r="55" spans="2:28" ht="17.25" thickTop="1" thickBot="1" x14ac:dyDescent="0.3">
      <c r="B55" s="43" t="str">
        <f t="shared" si="1"/>
        <v>17.07.2021</v>
      </c>
      <c r="C55" s="75">
        <f t="shared" si="2"/>
        <v>-245</v>
      </c>
      <c r="D55" s="76"/>
      <c r="E55" s="40">
        <v>-6</v>
      </c>
      <c r="F55" s="41">
        <v>-14</v>
      </c>
      <c r="G55" s="41">
        <v>0</v>
      </c>
      <c r="H55" s="41">
        <v>-31</v>
      </c>
      <c r="I55" s="41">
        <v>-38</v>
      </c>
      <c r="J55" s="41">
        <v>0</v>
      </c>
      <c r="K55" s="41">
        <v>0</v>
      </c>
      <c r="L55" s="41">
        <v>0</v>
      </c>
      <c r="M55" s="41">
        <v>0</v>
      </c>
      <c r="N55" s="41">
        <v>-23</v>
      </c>
      <c r="O55" s="41">
        <v>0</v>
      </c>
      <c r="P55" s="41">
        <v>0</v>
      </c>
      <c r="Q55" s="41">
        <v>0</v>
      </c>
      <c r="R55" s="41">
        <v>0</v>
      </c>
      <c r="S55" s="41">
        <v>0</v>
      </c>
      <c r="T55" s="41">
        <v>0</v>
      </c>
      <c r="U55" s="41">
        <v>0</v>
      </c>
      <c r="V55" s="41">
        <v>-5</v>
      </c>
      <c r="W55" s="41">
        <v>-45</v>
      </c>
      <c r="X55" s="41">
        <v>-45</v>
      </c>
      <c r="Y55" s="41">
        <v>-38</v>
      </c>
      <c r="Z55" s="41">
        <v>0</v>
      </c>
      <c r="AA55" s="41">
        <v>0</v>
      </c>
      <c r="AB55" s="42">
        <v>0</v>
      </c>
    </row>
    <row r="56" spans="2:28" ht="17.25" thickTop="1" thickBot="1" x14ac:dyDescent="0.3">
      <c r="B56" s="43" t="str">
        <f t="shared" si="1"/>
        <v>18.07.2021</v>
      </c>
      <c r="C56" s="75">
        <f t="shared" si="2"/>
        <v>-873</v>
      </c>
      <c r="D56" s="76"/>
      <c r="E56" s="40">
        <v>0</v>
      </c>
      <c r="F56" s="41">
        <v>0</v>
      </c>
      <c r="G56" s="41">
        <v>-27</v>
      </c>
      <c r="H56" s="41">
        <v>-45</v>
      </c>
      <c r="I56" s="41">
        <v>-23</v>
      </c>
      <c r="J56" s="41">
        <v>-32</v>
      </c>
      <c r="K56" s="41">
        <v>-45</v>
      </c>
      <c r="L56" s="41">
        <v>-45</v>
      </c>
      <c r="M56" s="41">
        <v>-38</v>
      </c>
      <c r="N56" s="41">
        <v>0</v>
      </c>
      <c r="O56" s="41">
        <v>0</v>
      </c>
      <c r="P56" s="41">
        <v>-18</v>
      </c>
      <c r="Q56" s="41">
        <v>-50</v>
      </c>
      <c r="R56" s="41">
        <v>-50</v>
      </c>
      <c r="S56" s="41">
        <v>-50</v>
      </c>
      <c r="T56" s="41">
        <v>-50</v>
      </c>
      <c r="U56" s="41">
        <v>-50</v>
      </c>
      <c r="V56" s="41">
        <v>-50</v>
      </c>
      <c r="W56" s="41">
        <v>-50</v>
      </c>
      <c r="X56" s="41">
        <v>-50</v>
      </c>
      <c r="Y56" s="41">
        <v>-50</v>
      </c>
      <c r="Z56" s="41">
        <v>-50</v>
      </c>
      <c r="AA56" s="41">
        <v>-50</v>
      </c>
      <c r="AB56" s="42">
        <v>-50</v>
      </c>
    </row>
    <row r="57" spans="2:28" ht="17.25" thickTop="1" thickBot="1" x14ac:dyDescent="0.3">
      <c r="B57" s="43" t="str">
        <f t="shared" si="1"/>
        <v>19.07.2021</v>
      </c>
      <c r="C57" s="75">
        <f t="shared" si="2"/>
        <v>-406</v>
      </c>
      <c r="D57" s="76"/>
      <c r="E57" s="40">
        <v>-50</v>
      </c>
      <c r="F57" s="41">
        <v>-50</v>
      </c>
      <c r="G57" s="41">
        <v>-50</v>
      </c>
      <c r="H57" s="41">
        <v>-50</v>
      </c>
      <c r="I57" s="41">
        <v>-50</v>
      </c>
      <c r="J57" s="41">
        <v>-50</v>
      </c>
      <c r="K57" s="41">
        <v>-50</v>
      </c>
      <c r="L57" s="41">
        <v>-50</v>
      </c>
      <c r="M57" s="41">
        <v>-6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2">
        <v>0</v>
      </c>
    </row>
    <row r="58" spans="2:28" ht="17.25" thickTop="1" thickBot="1" x14ac:dyDescent="0.3">
      <c r="B58" s="43" t="str">
        <f t="shared" si="1"/>
        <v>20.07.2021</v>
      </c>
      <c r="C58" s="75">
        <f t="shared" si="2"/>
        <v>-392</v>
      </c>
      <c r="D58" s="76"/>
      <c r="E58" s="40">
        <v>0</v>
      </c>
      <c r="F58" s="41">
        <v>0</v>
      </c>
      <c r="G58" s="41">
        <v>-30</v>
      </c>
      <c r="H58" s="41">
        <v>-45</v>
      </c>
      <c r="I58" s="41">
        <v>-45</v>
      </c>
      <c r="J58" s="41">
        <v>-45</v>
      </c>
      <c r="K58" s="41">
        <v>-44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-38</v>
      </c>
      <c r="R58" s="41">
        <v>-45</v>
      </c>
      <c r="S58" s="41">
        <v>-17</v>
      </c>
      <c r="T58" s="41">
        <v>0</v>
      </c>
      <c r="U58" s="41">
        <v>0</v>
      </c>
      <c r="V58" s="41">
        <v>0</v>
      </c>
      <c r="W58" s="41">
        <v>-17</v>
      </c>
      <c r="X58" s="41">
        <v>-45</v>
      </c>
      <c r="Y58" s="41">
        <v>-21</v>
      </c>
      <c r="Z58" s="41">
        <v>0</v>
      </c>
      <c r="AA58" s="41">
        <v>0</v>
      </c>
      <c r="AB58" s="42">
        <v>0</v>
      </c>
    </row>
    <row r="59" spans="2:28" ht="17.25" thickTop="1" thickBot="1" x14ac:dyDescent="0.3">
      <c r="B59" s="43" t="str">
        <f t="shared" si="1"/>
        <v>21.07.2021</v>
      </c>
      <c r="C59" s="75">
        <f t="shared" si="2"/>
        <v>-758</v>
      </c>
      <c r="D59" s="76"/>
      <c r="E59" s="40">
        <v>0</v>
      </c>
      <c r="F59" s="41">
        <v>0</v>
      </c>
      <c r="G59" s="41">
        <v>-5</v>
      </c>
      <c r="H59" s="41">
        <v>-45</v>
      </c>
      <c r="I59" s="41">
        <v>-45</v>
      </c>
      <c r="J59" s="41">
        <v>-45</v>
      </c>
      <c r="K59" s="41">
        <v>-45</v>
      </c>
      <c r="L59" s="41">
        <v>-38</v>
      </c>
      <c r="M59" s="41">
        <v>-10</v>
      </c>
      <c r="N59" s="41">
        <v>0</v>
      </c>
      <c r="O59" s="41">
        <v>0</v>
      </c>
      <c r="P59" s="41">
        <v>0</v>
      </c>
      <c r="Q59" s="41">
        <v>-30</v>
      </c>
      <c r="R59" s="41">
        <v>-45</v>
      </c>
      <c r="S59" s="41">
        <v>-45</v>
      </c>
      <c r="T59" s="41">
        <v>-45</v>
      </c>
      <c r="U59" s="41">
        <v>-45</v>
      </c>
      <c r="V59" s="41">
        <v>-45</v>
      </c>
      <c r="W59" s="41">
        <v>-45</v>
      </c>
      <c r="X59" s="41">
        <v>-45</v>
      </c>
      <c r="Y59" s="41">
        <v>-45</v>
      </c>
      <c r="Z59" s="41">
        <v>-45</v>
      </c>
      <c r="AA59" s="41">
        <v>-45</v>
      </c>
      <c r="AB59" s="42">
        <v>-45</v>
      </c>
    </row>
    <row r="60" spans="2:28" ht="17.25" thickTop="1" thickBot="1" x14ac:dyDescent="0.3">
      <c r="B60" s="43" t="str">
        <f t="shared" si="1"/>
        <v>22.07.2021</v>
      </c>
      <c r="C60" s="75">
        <f t="shared" si="2"/>
        <v>-647</v>
      </c>
      <c r="D60" s="76"/>
      <c r="E60" s="40">
        <v>-45</v>
      </c>
      <c r="F60" s="41">
        <v>-45</v>
      </c>
      <c r="G60" s="41">
        <v>-46</v>
      </c>
      <c r="H60" s="41">
        <v>-50</v>
      </c>
      <c r="I60" s="41">
        <v>-50</v>
      </c>
      <c r="J60" s="41">
        <v>-50</v>
      </c>
      <c r="K60" s="41">
        <v>-50</v>
      </c>
      <c r="L60" s="41">
        <v>-50</v>
      </c>
      <c r="M60" s="41">
        <v>-31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-29</v>
      </c>
      <c r="U60" s="41">
        <v>-45</v>
      </c>
      <c r="V60" s="41">
        <v>-45</v>
      </c>
      <c r="W60" s="41">
        <v>-45</v>
      </c>
      <c r="X60" s="41">
        <v>-45</v>
      </c>
      <c r="Y60" s="41">
        <v>-21</v>
      </c>
      <c r="Z60" s="41">
        <v>0</v>
      </c>
      <c r="AA60" s="41">
        <v>0</v>
      </c>
      <c r="AB60" s="42">
        <v>0</v>
      </c>
    </row>
    <row r="61" spans="2:28" ht="17.25" thickTop="1" thickBot="1" x14ac:dyDescent="0.3">
      <c r="B61" s="43" t="str">
        <f t="shared" si="1"/>
        <v>23.07.2021</v>
      </c>
      <c r="C61" s="75">
        <f t="shared" si="2"/>
        <v>-311</v>
      </c>
      <c r="D61" s="76"/>
      <c r="E61" s="40">
        <v>0</v>
      </c>
      <c r="F61" s="41">
        <v>0</v>
      </c>
      <c r="G61" s="41">
        <v>-38</v>
      </c>
      <c r="H61" s="41">
        <v>-50</v>
      </c>
      <c r="I61" s="41">
        <v>-50</v>
      </c>
      <c r="J61" s="41">
        <v>-50</v>
      </c>
      <c r="K61" s="41">
        <v>-50</v>
      </c>
      <c r="L61" s="41">
        <v>-50</v>
      </c>
      <c r="M61" s="41">
        <v>-23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2">
        <v>0</v>
      </c>
    </row>
    <row r="62" spans="2:28" ht="17.25" thickTop="1" thickBot="1" x14ac:dyDescent="0.3">
      <c r="B62" s="43" t="str">
        <f t="shared" si="1"/>
        <v>24.07.2021</v>
      </c>
      <c r="C62" s="75">
        <f t="shared" si="2"/>
        <v>-320</v>
      </c>
      <c r="D62" s="76"/>
      <c r="E62" s="40">
        <v>0</v>
      </c>
      <c r="F62" s="41">
        <v>0</v>
      </c>
      <c r="G62" s="41">
        <v>-35</v>
      </c>
      <c r="H62" s="41">
        <v>-50</v>
      </c>
      <c r="I62" s="41">
        <v>-50</v>
      </c>
      <c r="J62" s="41">
        <v>-50</v>
      </c>
      <c r="K62" s="41">
        <v>-50</v>
      </c>
      <c r="L62" s="41">
        <v>-50</v>
      </c>
      <c r="M62" s="41">
        <v>-35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2">
        <v>0</v>
      </c>
    </row>
    <row r="63" spans="2:28" ht="17.25" thickTop="1" thickBot="1" x14ac:dyDescent="0.3">
      <c r="B63" s="43" t="str">
        <f t="shared" si="1"/>
        <v>25.07.2021</v>
      </c>
      <c r="C63" s="75">
        <f t="shared" si="2"/>
        <v>-747</v>
      </c>
      <c r="D63" s="76"/>
      <c r="E63" s="40">
        <v>0</v>
      </c>
      <c r="F63" s="41">
        <v>0</v>
      </c>
      <c r="G63" s="41">
        <v>-38</v>
      </c>
      <c r="H63" s="41">
        <v>-45</v>
      </c>
      <c r="I63" s="41">
        <v>-49</v>
      </c>
      <c r="J63" s="41">
        <v>-50</v>
      </c>
      <c r="K63" s="41">
        <v>-50</v>
      </c>
      <c r="L63" s="41">
        <v>-50</v>
      </c>
      <c r="M63" s="41">
        <v>-45</v>
      </c>
      <c r="N63" s="41">
        <v>-45</v>
      </c>
      <c r="O63" s="41">
        <v>-45</v>
      </c>
      <c r="P63" s="41">
        <v>-45</v>
      </c>
      <c r="Q63" s="41">
        <v>-45</v>
      </c>
      <c r="R63" s="41">
        <v>-45</v>
      </c>
      <c r="S63" s="41">
        <v>-45</v>
      </c>
      <c r="T63" s="41">
        <v>-45</v>
      </c>
      <c r="U63" s="41">
        <v>-45</v>
      </c>
      <c r="V63" s="41">
        <v>-45</v>
      </c>
      <c r="W63" s="41">
        <v>-15</v>
      </c>
      <c r="X63" s="41">
        <v>0</v>
      </c>
      <c r="Y63" s="41">
        <v>0</v>
      </c>
      <c r="Z63" s="41">
        <v>0</v>
      </c>
      <c r="AA63" s="41">
        <v>0</v>
      </c>
      <c r="AB63" s="42">
        <v>0</v>
      </c>
    </row>
    <row r="64" spans="2:28" ht="17.25" thickTop="1" thickBot="1" x14ac:dyDescent="0.3">
      <c r="B64" s="43" t="str">
        <f t="shared" si="1"/>
        <v>26.07.2021</v>
      </c>
      <c r="C64" s="75">
        <f t="shared" si="2"/>
        <v>-243</v>
      </c>
      <c r="D64" s="76"/>
      <c r="E64" s="40">
        <v>0</v>
      </c>
      <c r="F64" s="41">
        <v>0</v>
      </c>
      <c r="G64" s="41">
        <v>0</v>
      </c>
      <c r="H64" s="41">
        <v>-23</v>
      </c>
      <c r="I64" s="41">
        <v>-50</v>
      </c>
      <c r="J64" s="41">
        <v>-50</v>
      </c>
      <c r="K64" s="41">
        <v>-50</v>
      </c>
      <c r="L64" s="41">
        <v>-50</v>
      </c>
      <c r="M64" s="41">
        <v>-20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2">
        <v>0</v>
      </c>
    </row>
    <row r="65" spans="2:28" ht="17.25" thickTop="1" thickBot="1" x14ac:dyDescent="0.3">
      <c r="B65" s="43" t="str">
        <f t="shared" si="1"/>
        <v>27.07.2021</v>
      </c>
      <c r="C65" s="75">
        <f t="shared" si="2"/>
        <v>-278</v>
      </c>
      <c r="D65" s="76"/>
      <c r="E65" s="40">
        <v>0</v>
      </c>
      <c r="F65" s="41">
        <v>0</v>
      </c>
      <c r="G65" s="41">
        <v>-45</v>
      </c>
      <c r="H65" s="41">
        <v>-45</v>
      </c>
      <c r="I65" s="41">
        <v>-45</v>
      </c>
      <c r="J65" s="41">
        <v>-45</v>
      </c>
      <c r="K65" s="41">
        <v>-45</v>
      </c>
      <c r="L65" s="41">
        <v>-45</v>
      </c>
      <c r="M65" s="41">
        <v>-8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41">
        <v>0</v>
      </c>
      <c r="Y65" s="41">
        <v>0</v>
      </c>
      <c r="Z65" s="41">
        <v>0</v>
      </c>
      <c r="AA65" s="41">
        <v>0</v>
      </c>
      <c r="AB65" s="42">
        <v>0</v>
      </c>
    </row>
    <row r="66" spans="2:28" ht="17.25" thickTop="1" thickBot="1" x14ac:dyDescent="0.3">
      <c r="B66" s="43" t="str">
        <f t="shared" si="1"/>
        <v>28.07.2021</v>
      </c>
      <c r="C66" s="75">
        <f t="shared" si="2"/>
        <v>-52</v>
      </c>
      <c r="D66" s="76"/>
      <c r="E66" s="40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-32</v>
      </c>
      <c r="L66" s="41">
        <v>-20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2">
        <v>0</v>
      </c>
    </row>
    <row r="67" spans="2:28" ht="17.25" thickTop="1" thickBot="1" x14ac:dyDescent="0.3">
      <c r="B67" s="43" t="str">
        <f t="shared" si="1"/>
        <v>29.07.2021</v>
      </c>
      <c r="C67" s="75">
        <f t="shared" si="2"/>
        <v>0</v>
      </c>
      <c r="D67" s="76"/>
      <c r="E67" s="40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41">
        <v>0</v>
      </c>
      <c r="Z67" s="41">
        <v>0</v>
      </c>
      <c r="AA67" s="41">
        <v>0</v>
      </c>
      <c r="AB67" s="42">
        <v>0</v>
      </c>
    </row>
    <row r="68" spans="2:28" ht="17.25" thickTop="1" thickBot="1" x14ac:dyDescent="0.3">
      <c r="B68" s="43" t="str">
        <f t="shared" si="1"/>
        <v>30.07.2021</v>
      </c>
      <c r="C68" s="75">
        <f t="shared" si="2"/>
        <v>-61</v>
      </c>
      <c r="D68" s="76"/>
      <c r="E68" s="40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-29</v>
      </c>
      <c r="L68" s="41">
        <v>-32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2">
        <v>0</v>
      </c>
    </row>
    <row r="69" spans="2:28" ht="16.5" thickTop="1" x14ac:dyDescent="0.25">
      <c r="B69" s="44" t="str">
        <f t="shared" si="1"/>
        <v>31.07.2021</v>
      </c>
      <c r="C69" s="85">
        <f>SUM(E69:AB69)</f>
        <v>0</v>
      </c>
      <c r="D69" s="86"/>
      <c r="E69" s="40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0</v>
      </c>
      <c r="Z69" s="41">
        <v>0</v>
      </c>
      <c r="AA69" s="41">
        <v>0</v>
      </c>
      <c r="AB69" s="42">
        <v>0</v>
      </c>
    </row>
    <row r="70" spans="2:28" x14ac:dyDescent="0.25">
      <c r="C70" s="46"/>
    </row>
    <row r="72" spans="2:28" ht="29.25" customHeight="1" thickBot="1" x14ac:dyDescent="0.3">
      <c r="B72" s="77" t="s">
        <v>36</v>
      </c>
      <c r="C72" s="79" t="s">
        <v>37</v>
      </c>
      <c r="D72" s="80"/>
      <c r="E72" s="83" t="s">
        <v>78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8" ht="15.75" customHeight="1" thickTop="1" thickBot="1" x14ac:dyDescent="0.3">
      <c r="B73" s="78"/>
      <c r="C73" s="81"/>
      <c r="D73" s="82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38" t="s">
        <v>25</v>
      </c>
    </row>
    <row r="74" spans="2:28" ht="17.25" thickTop="1" thickBot="1" x14ac:dyDescent="0.3">
      <c r="B74" s="39" t="str">
        <f>B39</f>
        <v>01.07.2021</v>
      </c>
      <c r="C74" s="47">
        <f>SUMIF(E74:AB74,"&gt;0")</f>
        <v>619</v>
      </c>
      <c r="D74" s="48">
        <f>SUMIF(E74:AB74,"&lt;0")</f>
        <v>-136</v>
      </c>
      <c r="E74" s="49">
        <f>E4+E39</f>
        <v>27</v>
      </c>
      <c r="F74" s="50">
        <f t="shared" ref="F74:AB74" si="3">F4+F39</f>
        <v>0</v>
      </c>
      <c r="G74" s="50">
        <f t="shared" si="3"/>
        <v>0</v>
      </c>
      <c r="H74" s="50">
        <f t="shared" si="3"/>
        <v>0</v>
      </c>
      <c r="I74" s="50">
        <f t="shared" si="3"/>
        <v>0</v>
      </c>
      <c r="J74" s="50">
        <f t="shared" si="3"/>
        <v>0</v>
      </c>
      <c r="K74" s="50">
        <f t="shared" si="3"/>
        <v>-20</v>
      </c>
      <c r="L74" s="50">
        <f t="shared" si="3"/>
        <v>-45</v>
      </c>
      <c r="M74" s="50">
        <f t="shared" si="3"/>
        <v>0</v>
      </c>
      <c r="N74" s="50">
        <f t="shared" si="3"/>
        <v>26</v>
      </c>
      <c r="O74" s="50">
        <f t="shared" si="3"/>
        <v>23</v>
      </c>
      <c r="P74" s="50">
        <f t="shared" si="3"/>
        <v>52</v>
      </c>
      <c r="Q74" s="50">
        <f t="shared" si="3"/>
        <v>64</v>
      </c>
      <c r="R74" s="51">
        <f t="shared" si="3"/>
        <v>45</v>
      </c>
      <c r="S74" s="52">
        <f t="shared" si="3"/>
        <v>57</v>
      </c>
      <c r="T74" s="41">
        <f t="shared" si="3"/>
        <v>63</v>
      </c>
      <c r="U74" s="41">
        <f t="shared" si="3"/>
        <v>62</v>
      </c>
      <c r="V74" s="41">
        <f t="shared" si="3"/>
        <v>94</v>
      </c>
      <c r="W74" s="41">
        <f t="shared" si="3"/>
        <v>75</v>
      </c>
      <c r="X74" s="41">
        <f t="shared" si="3"/>
        <v>31</v>
      </c>
      <c r="Y74" s="41">
        <f t="shared" si="3"/>
        <v>0</v>
      </c>
      <c r="Z74" s="41">
        <f t="shared" si="3"/>
        <v>0</v>
      </c>
      <c r="AA74" s="41">
        <f t="shared" si="3"/>
        <v>-26</v>
      </c>
      <c r="AB74" s="42">
        <f t="shared" si="3"/>
        <v>-45</v>
      </c>
    </row>
    <row r="75" spans="2:28" ht="17.25" thickTop="1" thickBot="1" x14ac:dyDescent="0.3">
      <c r="B75" s="43" t="str">
        <f t="shared" ref="B75:B104" si="4">B40</f>
        <v>02.07.2021</v>
      </c>
      <c r="C75" s="47">
        <f t="shared" ref="C75:C104" si="5">SUMIF(E75:AB75,"&gt;0")</f>
        <v>0</v>
      </c>
      <c r="D75" s="48">
        <f t="shared" ref="D75:D104" si="6">SUMIF(E75:AB75,"&lt;0")</f>
        <v>-1043</v>
      </c>
      <c r="E75" s="53">
        <f t="shared" ref="E75:AB85" si="7">E5+E40</f>
        <v>-45</v>
      </c>
      <c r="F75" s="41">
        <f t="shared" si="7"/>
        <v>-45</v>
      </c>
      <c r="G75" s="41">
        <f t="shared" si="7"/>
        <v>-45</v>
      </c>
      <c r="H75" s="41">
        <f t="shared" si="7"/>
        <v>-45</v>
      </c>
      <c r="I75" s="41">
        <f t="shared" si="7"/>
        <v>-45</v>
      </c>
      <c r="J75" s="41">
        <f t="shared" si="7"/>
        <v>-45</v>
      </c>
      <c r="K75" s="41">
        <f t="shared" si="7"/>
        <v>-45</v>
      </c>
      <c r="L75" s="41">
        <f t="shared" si="7"/>
        <v>-45</v>
      </c>
      <c r="M75" s="41">
        <f t="shared" si="7"/>
        <v>-35</v>
      </c>
      <c r="N75" s="41">
        <f t="shared" si="7"/>
        <v>-6</v>
      </c>
      <c r="O75" s="41">
        <f t="shared" si="7"/>
        <v>-45</v>
      </c>
      <c r="P75" s="41">
        <f t="shared" si="7"/>
        <v>-45</v>
      </c>
      <c r="Q75" s="41">
        <f t="shared" si="7"/>
        <v>-45</v>
      </c>
      <c r="R75" s="41">
        <f t="shared" si="7"/>
        <v>-47</v>
      </c>
      <c r="S75" s="41">
        <f t="shared" si="7"/>
        <v>-50</v>
      </c>
      <c r="T75" s="41">
        <f t="shared" si="7"/>
        <v>-45</v>
      </c>
      <c r="U75" s="41">
        <f t="shared" si="7"/>
        <v>-45</v>
      </c>
      <c r="V75" s="41">
        <f t="shared" si="7"/>
        <v>-45</v>
      </c>
      <c r="W75" s="41">
        <f t="shared" si="7"/>
        <v>-45</v>
      </c>
      <c r="X75" s="41">
        <f t="shared" si="7"/>
        <v>-45</v>
      </c>
      <c r="Y75" s="41">
        <f t="shared" si="7"/>
        <v>-50</v>
      </c>
      <c r="Z75" s="41">
        <f t="shared" si="7"/>
        <v>-45</v>
      </c>
      <c r="AA75" s="41">
        <f t="shared" si="7"/>
        <v>-45</v>
      </c>
      <c r="AB75" s="42">
        <f t="shared" si="7"/>
        <v>-45</v>
      </c>
    </row>
    <row r="76" spans="2:28" ht="17.25" thickTop="1" thickBot="1" x14ac:dyDescent="0.3">
      <c r="B76" s="43" t="str">
        <f t="shared" si="4"/>
        <v>03.07.2021</v>
      </c>
      <c r="C76" s="47">
        <f t="shared" si="5"/>
        <v>0</v>
      </c>
      <c r="D76" s="48">
        <f t="shared" si="6"/>
        <v>-1173</v>
      </c>
      <c r="E76" s="53">
        <f t="shared" si="7"/>
        <v>-50</v>
      </c>
      <c r="F76" s="41">
        <f t="shared" si="7"/>
        <v>-50</v>
      </c>
      <c r="G76" s="41">
        <f t="shared" si="7"/>
        <v>-50</v>
      </c>
      <c r="H76" s="41">
        <f t="shared" si="7"/>
        <v>-45</v>
      </c>
      <c r="I76" s="41">
        <f t="shared" si="7"/>
        <v>-45</v>
      </c>
      <c r="J76" s="41">
        <f t="shared" si="7"/>
        <v>-45</v>
      </c>
      <c r="K76" s="41">
        <f t="shared" si="7"/>
        <v>-45</v>
      </c>
      <c r="L76" s="41">
        <f t="shared" si="7"/>
        <v>-50</v>
      </c>
      <c r="M76" s="41">
        <f t="shared" si="7"/>
        <v>-50</v>
      </c>
      <c r="N76" s="41">
        <f t="shared" si="7"/>
        <v>-45</v>
      </c>
      <c r="O76" s="41">
        <f t="shared" si="7"/>
        <v>-49</v>
      </c>
      <c r="P76" s="41">
        <f t="shared" si="7"/>
        <v>-50</v>
      </c>
      <c r="Q76" s="41">
        <f t="shared" si="7"/>
        <v>-50</v>
      </c>
      <c r="R76" s="41">
        <f t="shared" si="7"/>
        <v>-50</v>
      </c>
      <c r="S76" s="41">
        <f t="shared" si="7"/>
        <v>-50</v>
      </c>
      <c r="T76" s="41">
        <f t="shared" si="7"/>
        <v>-50</v>
      </c>
      <c r="U76" s="41">
        <f t="shared" si="7"/>
        <v>-50</v>
      </c>
      <c r="V76" s="41">
        <f t="shared" si="7"/>
        <v>-50</v>
      </c>
      <c r="W76" s="41">
        <f t="shared" si="7"/>
        <v>-50</v>
      </c>
      <c r="X76" s="41">
        <f t="shared" si="7"/>
        <v>-50</v>
      </c>
      <c r="Y76" s="41">
        <f t="shared" si="7"/>
        <v>-50</v>
      </c>
      <c r="Z76" s="41">
        <f t="shared" si="7"/>
        <v>-50</v>
      </c>
      <c r="AA76" s="41">
        <f t="shared" si="7"/>
        <v>-50</v>
      </c>
      <c r="AB76" s="42">
        <f t="shared" si="7"/>
        <v>-49</v>
      </c>
    </row>
    <row r="77" spans="2:28" ht="17.25" thickTop="1" thickBot="1" x14ac:dyDescent="0.3">
      <c r="B77" s="43" t="str">
        <f t="shared" si="4"/>
        <v>04.07.2021</v>
      </c>
      <c r="C77" s="47">
        <f t="shared" si="5"/>
        <v>0</v>
      </c>
      <c r="D77" s="48">
        <f t="shared" si="6"/>
        <v>-1132</v>
      </c>
      <c r="E77" s="53">
        <f t="shared" si="7"/>
        <v>-50</v>
      </c>
      <c r="F77" s="41">
        <f t="shared" si="7"/>
        <v>-45</v>
      </c>
      <c r="G77" s="41">
        <f t="shared" si="7"/>
        <v>-50</v>
      </c>
      <c r="H77" s="41">
        <f t="shared" si="7"/>
        <v>-45</v>
      </c>
      <c r="I77" s="41">
        <f t="shared" si="7"/>
        <v>-45</v>
      </c>
      <c r="J77" s="41">
        <f t="shared" si="7"/>
        <v>-45</v>
      </c>
      <c r="K77" s="41">
        <f t="shared" si="7"/>
        <v>-45</v>
      </c>
      <c r="L77" s="41">
        <f t="shared" si="7"/>
        <v>-45</v>
      </c>
      <c r="M77" s="41">
        <f t="shared" si="7"/>
        <v>-45</v>
      </c>
      <c r="N77" s="41">
        <f t="shared" si="7"/>
        <v>-45</v>
      </c>
      <c r="O77" s="41">
        <f t="shared" si="7"/>
        <v>-45</v>
      </c>
      <c r="P77" s="41">
        <f t="shared" si="7"/>
        <v>-45</v>
      </c>
      <c r="Q77" s="41">
        <f t="shared" si="7"/>
        <v>-48</v>
      </c>
      <c r="R77" s="41">
        <f t="shared" si="7"/>
        <v>-50</v>
      </c>
      <c r="S77" s="41">
        <f t="shared" si="7"/>
        <v>-50</v>
      </c>
      <c r="T77" s="41">
        <f t="shared" si="7"/>
        <v>-50</v>
      </c>
      <c r="U77" s="41">
        <f t="shared" si="7"/>
        <v>-50</v>
      </c>
      <c r="V77" s="41">
        <f t="shared" si="7"/>
        <v>-50</v>
      </c>
      <c r="W77" s="41">
        <f t="shared" si="7"/>
        <v>-50</v>
      </c>
      <c r="X77" s="41">
        <f t="shared" si="7"/>
        <v>-50</v>
      </c>
      <c r="Y77" s="41">
        <f t="shared" si="7"/>
        <v>-49</v>
      </c>
      <c r="Z77" s="41">
        <f t="shared" si="7"/>
        <v>-45</v>
      </c>
      <c r="AA77" s="41">
        <f t="shared" si="7"/>
        <v>-45</v>
      </c>
      <c r="AB77" s="42">
        <f t="shared" si="7"/>
        <v>-45</v>
      </c>
    </row>
    <row r="78" spans="2:28" ht="17.25" thickTop="1" thickBot="1" x14ac:dyDescent="0.3">
      <c r="B78" s="43" t="str">
        <f t="shared" si="4"/>
        <v>05.07.2021</v>
      </c>
      <c r="C78" s="47">
        <f t="shared" si="5"/>
        <v>0</v>
      </c>
      <c r="D78" s="48">
        <f t="shared" si="6"/>
        <v>-611</v>
      </c>
      <c r="E78" s="53">
        <f t="shared" si="7"/>
        <v>-45</v>
      </c>
      <c r="F78" s="41">
        <f t="shared" si="7"/>
        <v>-45</v>
      </c>
      <c r="G78" s="41">
        <f t="shared" si="7"/>
        <v>-45</v>
      </c>
      <c r="H78" s="41">
        <f t="shared" si="7"/>
        <v>-45</v>
      </c>
      <c r="I78" s="54">
        <f t="shared" si="7"/>
        <v>-45</v>
      </c>
      <c r="J78" s="41">
        <f t="shared" si="7"/>
        <v>-45</v>
      </c>
      <c r="K78" s="41">
        <f t="shared" si="7"/>
        <v>-45</v>
      </c>
      <c r="L78" s="41">
        <f t="shared" si="7"/>
        <v>-45</v>
      </c>
      <c r="M78" s="41">
        <f t="shared" si="7"/>
        <v>-45</v>
      </c>
      <c r="N78" s="41">
        <f t="shared" si="7"/>
        <v>-11</v>
      </c>
      <c r="O78" s="41">
        <f t="shared" si="7"/>
        <v>0</v>
      </c>
      <c r="P78" s="41">
        <f t="shared" si="7"/>
        <v>0</v>
      </c>
      <c r="Q78" s="41">
        <f t="shared" si="7"/>
        <v>-45</v>
      </c>
      <c r="R78" s="41">
        <f t="shared" si="7"/>
        <v>-45</v>
      </c>
      <c r="S78" s="41">
        <f t="shared" si="7"/>
        <v>-45</v>
      </c>
      <c r="T78" s="41">
        <f t="shared" si="7"/>
        <v>-45</v>
      </c>
      <c r="U78" s="41">
        <f t="shared" si="7"/>
        <v>-15</v>
      </c>
      <c r="V78" s="41">
        <f t="shared" si="7"/>
        <v>0</v>
      </c>
      <c r="W78" s="41">
        <f t="shared" si="7"/>
        <v>0</v>
      </c>
      <c r="X78" s="41">
        <f t="shared" si="7"/>
        <v>0</v>
      </c>
      <c r="Y78" s="41">
        <f t="shared" si="7"/>
        <v>0</v>
      </c>
      <c r="Z78" s="41">
        <f t="shared" si="7"/>
        <v>0</v>
      </c>
      <c r="AA78" s="41">
        <f t="shared" si="7"/>
        <v>0</v>
      </c>
      <c r="AB78" s="42">
        <f t="shared" si="7"/>
        <v>0</v>
      </c>
    </row>
    <row r="79" spans="2:28" ht="17.25" thickTop="1" thickBot="1" x14ac:dyDescent="0.3">
      <c r="B79" s="43" t="str">
        <f t="shared" si="4"/>
        <v>06.07.2021</v>
      </c>
      <c r="C79" s="47">
        <f t="shared" si="5"/>
        <v>487</v>
      </c>
      <c r="D79" s="48">
        <f t="shared" si="6"/>
        <v>-227</v>
      </c>
      <c r="E79" s="53">
        <f t="shared" si="7"/>
        <v>0</v>
      </c>
      <c r="F79" s="41">
        <f t="shared" si="7"/>
        <v>0</v>
      </c>
      <c r="G79" s="41">
        <f t="shared" si="7"/>
        <v>0</v>
      </c>
      <c r="H79" s="41">
        <f t="shared" si="7"/>
        <v>-35</v>
      </c>
      <c r="I79" s="41">
        <f t="shared" si="7"/>
        <v>-45</v>
      </c>
      <c r="J79" s="41">
        <f t="shared" si="7"/>
        <v>-45</v>
      </c>
      <c r="K79" s="41">
        <f t="shared" si="7"/>
        <v>-45</v>
      </c>
      <c r="L79" s="41">
        <f t="shared" si="7"/>
        <v>-45</v>
      </c>
      <c r="M79" s="41">
        <f t="shared" si="7"/>
        <v>-12</v>
      </c>
      <c r="N79" s="41">
        <f t="shared" si="7"/>
        <v>19</v>
      </c>
      <c r="O79" s="41">
        <f t="shared" si="7"/>
        <v>0</v>
      </c>
      <c r="P79" s="41">
        <f t="shared" si="7"/>
        <v>0</v>
      </c>
      <c r="Q79" s="41">
        <f t="shared" si="7"/>
        <v>16</v>
      </c>
      <c r="R79" s="41">
        <f t="shared" si="7"/>
        <v>35</v>
      </c>
      <c r="S79" s="41">
        <f t="shared" si="7"/>
        <v>26</v>
      </c>
      <c r="T79" s="41">
        <f t="shared" si="7"/>
        <v>60</v>
      </c>
      <c r="U79" s="41">
        <f t="shared" si="7"/>
        <v>50</v>
      </c>
      <c r="V79" s="41">
        <f t="shared" si="7"/>
        <v>35</v>
      </c>
      <c r="W79" s="41">
        <f t="shared" si="7"/>
        <v>53</v>
      </c>
      <c r="X79" s="41">
        <f t="shared" si="7"/>
        <v>53</v>
      </c>
      <c r="Y79" s="41">
        <f t="shared" si="7"/>
        <v>50</v>
      </c>
      <c r="Z79" s="41">
        <f t="shared" si="7"/>
        <v>50</v>
      </c>
      <c r="AA79" s="41">
        <f t="shared" si="7"/>
        <v>20</v>
      </c>
      <c r="AB79" s="42">
        <f t="shared" si="7"/>
        <v>20</v>
      </c>
    </row>
    <row r="80" spans="2:28" ht="17.25" thickTop="1" thickBot="1" x14ac:dyDescent="0.3">
      <c r="B80" s="43" t="str">
        <f t="shared" si="4"/>
        <v>07.07.2021</v>
      </c>
      <c r="C80" s="47">
        <f t="shared" si="5"/>
        <v>247</v>
      </c>
      <c r="D80" s="48">
        <f t="shared" si="6"/>
        <v>-322</v>
      </c>
      <c r="E80" s="53">
        <f t="shared" si="7"/>
        <v>22</v>
      </c>
      <c r="F80" s="41">
        <f t="shared" si="7"/>
        <v>0</v>
      </c>
      <c r="G80" s="41">
        <f t="shared" si="7"/>
        <v>-20</v>
      </c>
      <c r="H80" s="41">
        <f t="shared" si="7"/>
        <v>-45</v>
      </c>
      <c r="I80" s="41">
        <f t="shared" si="7"/>
        <v>-45</v>
      </c>
      <c r="J80" s="41">
        <f t="shared" si="7"/>
        <v>-45</v>
      </c>
      <c r="K80" s="41">
        <f t="shared" si="7"/>
        <v>-45</v>
      </c>
      <c r="L80" s="41">
        <f t="shared" si="7"/>
        <v>-45</v>
      </c>
      <c r="M80" s="41">
        <f t="shared" si="7"/>
        <v>-45</v>
      </c>
      <c r="N80" s="41">
        <f t="shared" si="7"/>
        <v>-32</v>
      </c>
      <c r="O80" s="41">
        <f t="shared" si="7"/>
        <v>0</v>
      </c>
      <c r="P80" s="41">
        <f t="shared" si="7"/>
        <v>0</v>
      </c>
      <c r="Q80" s="41">
        <f t="shared" si="7"/>
        <v>0</v>
      </c>
      <c r="R80" s="41">
        <f t="shared" si="7"/>
        <v>0</v>
      </c>
      <c r="S80" s="41">
        <f t="shared" si="7"/>
        <v>0</v>
      </c>
      <c r="T80" s="41">
        <f t="shared" si="7"/>
        <v>0</v>
      </c>
      <c r="U80" s="41">
        <f t="shared" si="7"/>
        <v>17</v>
      </c>
      <c r="V80" s="41">
        <f t="shared" si="7"/>
        <v>38</v>
      </c>
      <c r="W80" s="41">
        <f t="shared" si="7"/>
        <v>85</v>
      </c>
      <c r="X80" s="41">
        <f t="shared" si="7"/>
        <v>72</v>
      </c>
      <c r="Y80" s="41">
        <f t="shared" si="7"/>
        <v>2</v>
      </c>
      <c r="Z80" s="41">
        <f t="shared" si="7"/>
        <v>11</v>
      </c>
      <c r="AA80" s="41">
        <f t="shared" si="7"/>
        <v>0</v>
      </c>
      <c r="AB80" s="42">
        <f t="shared" si="7"/>
        <v>0</v>
      </c>
    </row>
    <row r="81" spans="2:28" ht="17.25" thickTop="1" thickBot="1" x14ac:dyDescent="0.3">
      <c r="B81" s="43" t="str">
        <f t="shared" si="4"/>
        <v>08.07.2021</v>
      </c>
      <c r="C81" s="47">
        <f t="shared" si="5"/>
        <v>853</v>
      </c>
      <c r="D81" s="48">
        <f t="shared" si="6"/>
        <v>-271</v>
      </c>
      <c r="E81" s="53">
        <f t="shared" si="7"/>
        <v>0</v>
      </c>
      <c r="F81" s="41">
        <f t="shared" si="7"/>
        <v>-22</v>
      </c>
      <c r="G81" s="41">
        <f t="shared" si="7"/>
        <v>-45</v>
      </c>
      <c r="H81" s="41">
        <f t="shared" si="7"/>
        <v>-45</v>
      </c>
      <c r="I81" s="41">
        <f t="shared" si="7"/>
        <v>-45</v>
      </c>
      <c r="J81" s="41">
        <f t="shared" si="7"/>
        <v>-45</v>
      </c>
      <c r="K81" s="41">
        <f t="shared" si="7"/>
        <v>-45</v>
      </c>
      <c r="L81" s="41">
        <f t="shared" si="7"/>
        <v>-24</v>
      </c>
      <c r="M81" s="41">
        <f t="shared" si="7"/>
        <v>8</v>
      </c>
      <c r="N81" s="41">
        <f t="shared" si="7"/>
        <v>59</v>
      </c>
      <c r="O81" s="41">
        <f t="shared" si="7"/>
        <v>85</v>
      </c>
      <c r="P81" s="41">
        <f t="shared" si="7"/>
        <v>70</v>
      </c>
      <c r="Q81" s="41">
        <f t="shared" si="7"/>
        <v>40</v>
      </c>
      <c r="R81" s="41">
        <f t="shared" si="7"/>
        <v>51</v>
      </c>
      <c r="S81" s="41">
        <f t="shared" si="7"/>
        <v>65</v>
      </c>
      <c r="T81" s="41">
        <f t="shared" si="7"/>
        <v>105</v>
      </c>
      <c r="U81" s="41">
        <f t="shared" si="7"/>
        <v>95</v>
      </c>
      <c r="V81" s="41">
        <f t="shared" si="7"/>
        <v>85</v>
      </c>
      <c r="W81" s="41">
        <f t="shared" si="7"/>
        <v>85</v>
      </c>
      <c r="X81" s="41">
        <f t="shared" si="7"/>
        <v>61</v>
      </c>
      <c r="Y81" s="41">
        <f t="shared" si="7"/>
        <v>44</v>
      </c>
      <c r="Z81" s="41">
        <f t="shared" si="7"/>
        <v>0</v>
      </c>
      <c r="AA81" s="41">
        <f t="shared" si="7"/>
        <v>0</v>
      </c>
      <c r="AB81" s="42">
        <f t="shared" si="7"/>
        <v>0</v>
      </c>
    </row>
    <row r="82" spans="2:28" ht="17.25" thickTop="1" thickBot="1" x14ac:dyDescent="0.3">
      <c r="B82" s="43" t="str">
        <f t="shared" si="4"/>
        <v>09.07.2021</v>
      </c>
      <c r="C82" s="47">
        <f t="shared" si="5"/>
        <v>66</v>
      </c>
      <c r="D82" s="48">
        <f t="shared" si="6"/>
        <v>-15</v>
      </c>
      <c r="E82" s="53">
        <f t="shared" si="7"/>
        <v>0</v>
      </c>
      <c r="F82" s="41">
        <f t="shared" si="7"/>
        <v>0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0</v>
      </c>
      <c r="K82" s="41">
        <f t="shared" si="7"/>
        <v>0</v>
      </c>
      <c r="L82" s="41">
        <f t="shared" si="7"/>
        <v>0</v>
      </c>
      <c r="M82" s="41">
        <f t="shared" si="7"/>
        <v>0</v>
      </c>
      <c r="N82" s="41">
        <f t="shared" si="7"/>
        <v>0</v>
      </c>
      <c r="O82" s="41">
        <f t="shared" si="7"/>
        <v>0</v>
      </c>
      <c r="P82" s="41">
        <f t="shared" si="7"/>
        <v>0</v>
      </c>
      <c r="Q82" s="41">
        <f t="shared" si="7"/>
        <v>0</v>
      </c>
      <c r="R82" s="41">
        <f t="shared" si="7"/>
        <v>0</v>
      </c>
      <c r="S82" s="41">
        <f t="shared" si="7"/>
        <v>15</v>
      </c>
      <c r="T82" s="41">
        <f t="shared" si="7"/>
        <v>13</v>
      </c>
      <c r="U82" s="41">
        <f t="shared" si="7"/>
        <v>12</v>
      </c>
      <c r="V82" s="41">
        <f t="shared" si="7"/>
        <v>26</v>
      </c>
      <c r="W82" s="41">
        <f t="shared" si="7"/>
        <v>0</v>
      </c>
      <c r="X82" s="41">
        <f t="shared" si="7"/>
        <v>0</v>
      </c>
      <c r="Y82" s="41">
        <f t="shared" si="7"/>
        <v>-15</v>
      </c>
      <c r="Z82" s="41">
        <f t="shared" si="7"/>
        <v>0</v>
      </c>
      <c r="AA82" s="41">
        <f t="shared" si="7"/>
        <v>0</v>
      </c>
      <c r="AB82" s="42">
        <f t="shared" si="7"/>
        <v>0</v>
      </c>
    </row>
    <row r="83" spans="2:28" ht="17.25" thickTop="1" thickBot="1" x14ac:dyDescent="0.3">
      <c r="B83" s="43" t="str">
        <f t="shared" si="4"/>
        <v>10.07.2021</v>
      </c>
      <c r="C83" s="47">
        <f t="shared" si="5"/>
        <v>50</v>
      </c>
      <c r="D83" s="48">
        <f t="shared" si="6"/>
        <v>-410</v>
      </c>
      <c r="E83" s="53">
        <f t="shared" si="7"/>
        <v>0</v>
      </c>
      <c r="F83" s="41">
        <f t="shared" si="7"/>
        <v>0</v>
      </c>
      <c r="G83" s="41">
        <f t="shared" si="7"/>
        <v>0</v>
      </c>
      <c r="H83" s="41">
        <f t="shared" si="7"/>
        <v>0</v>
      </c>
      <c r="I83" s="41">
        <f t="shared" si="7"/>
        <v>0</v>
      </c>
      <c r="J83" s="41">
        <f t="shared" si="7"/>
        <v>0</v>
      </c>
      <c r="K83" s="41">
        <f t="shared" si="7"/>
        <v>-20</v>
      </c>
      <c r="L83" s="41">
        <f t="shared" si="7"/>
        <v>-41</v>
      </c>
      <c r="M83" s="41">
        <f t="shared" si="7"/>
        <v>0</v>
      </c>
      <c r="N83" s="41">
        <f t="shared" si="7"/>
        <v>0</v>
      </c>
      <c r="O83" s="41">
        <f t="shared" si="7"/>
        <v>0</v>
      </c>
      <c r="P83" s="41">
        <f t="shared" si="7"/>
        <v>0</v>
      </c>
      <c r="Q83" s="41">
        <f t="shared" si="7"/>
        <v>0</v>
      </c>
      <c r="R83" s="41">
        <f t="shared" si="7"/>
        <v>0</v>
      </c>
      <c r="S83" s="41">
        <f t="shared" si="7"/>
        <v>30</v>
      </c>
      <c r="T83" s="41">
        <f t="shared" si="7"/>
        <v>20</v>
      </c>
      <c r="U83" s="41">
        <f t="shared" si="7"/>
        <v>-39</v>
      </c>
      <c r="V83" s="41">
        <f t="shared" si="7"/>
        <v>-50</v>
      </c>
      <c r="W83" s="41">
        <f t="shared" si="7"/>
        <v>-50</v>
      </c>
      <c r="X83" s="41">
        <f t="shared" si="7"/>
        <v>-50</v>
      </c>
      <c r="Y83" s="41">
        <f t="shared" si="7"/>
        <v>-35</v>
      </c>
      <c r="Z83" s="41">
        <f t="shared" si="7"/>
        <v>-25</v>
      </c>
      <c r="AA83" s="41">
        <f t="shared" si="7"/>
        <v>-50</v>
      </c>
      <c r="AB83" s="42">
        <f t="shared" si="7"/>
        <v>-50</v>
      </c>
    </row>
    <row r="84" spans="2:28" ht="17.25" thickTop="1" thickBot="1" x14ac:dyDescent="0.3">
      <c r="B84" s="43" t="str">
        <f t="shared" si="4"/>
        <v>11.07.2021</v>
      </c>
      <c r="C84" s="47">
        <f t="shared" si="5"/>
        <v>151</v>
      </c>
      <c r="D84" s="48">
        <f t="shared" si="6"/>
        <v>-416</v>
      </c>
      <c r="E84" s="53">
        <f t="shared" si="7"/>
        <v>-50</v>
      </c>
      <c r="F84" s="41">
        <f t="shared" si="7"/>
        <v>-50</v>
      </c>
      <c r="G84" s="41">
        <f t="shared" si="7"/>
        <v>-50</v>
      </c>
      <c r="H84" s="41">
        <f t="shared" si="7"/>
        <v>-50</v>
      </c>
      <c r="I84" s="41">
        <f t="shared" si="7"/>
        <v>-50</v>
      </c>
      <c r="J84" s="41">
        <f t="shared" si="7"/>
        <v>-50</v>
      </c>
      <c r="K84" s="41">
        <f t="shared" si="7"/>
        <v>-50</v>
      </c>
      <c r="L84" s="41">
        <f t="shared" si="7"/>
        <v>-50</v>
      </c>
      <c r="M84" s="41">
        <f t="shared" si="7"/>
        <v>-16</v>
      </c>
      <c r="N84" s="41">
        <f t="shared" si="7"/>
        <v>0</v>
      </c>
      <c r="O84" s="41">
        <f t="shared" si="7"/>
        <v>0</v>
      </c>
      <c r="P84" s="41">
        <f t="shared" si="7"/>
        <v>0</v>
      </c>
      <c r="Q84" s="41">
        <f t="shared" si="7"/>
        <v>0</v>
      </c>
      <c r="R84" s="41">
        <f t="shared" si="7"/>
        <v>0</v>
      </c>
      <c r="S84" s="41">
        <f t="shared" si="7"/>
        <v>15</v>
      </c>
      <c r="T84" s="41">
        <f t="shared" si="7"/>
        <v>37</v>
      </c>
      <c r="U84" s="41">
        <f t="shared" si="7"/>
        <v>16</v>
      </c>
      <c r="V84" s="41">
        <f t="shared" si="7"/>
        <v>12</v>
      </c>
      <c r="W84" s="41">
        <f t="shared" si="7"/>
        <v>17</v>
      </c>
      <c r="X84" s="41">
        <f t="shared" si="7"/>
        <v>40</v>
      </c>
      <c r="Y84" s="41">
        <f t="shared" si="7"/>
        <v>14</v>
      </c>
      <c r="Z84" s="41">
        <f t="shared" si="7"/>
        <v>0</v>
      </c>
      <c r="AA84" s="41">
        <f t="shared" si="7"/>
        <v>0</v>
      </c>
      <c r="AB84" s="42">
        <f t="shared" si="7"/>
        <v>0</v>
      </c>
    </row>
    <row r="85" spans="2:28" ht="17.25" thickTop="1" thickBot="1" x14ac:dyDescent="0.3">
      <c r="B85" s="43" t="str">
        <f t="shared" si="4"/>
        <v>12.07.2021</v>
      </c>
      <c r="C85" s="47">
        <f t="shared" si="5"/>
        <v>48</v>
      </c>
      <c r="D85" s="48">
        <f t="shared" si="6"/>
        <v>-408</v>
      </c>
      <c r="E85" s="53">
        <f t="shared" si="7"/>
        <v>0</v>
      </c>
      <c r="F85" s="41">
        <f t="shared" si="7"/>
        <v>0</v>
      </c>
      <c r="G85" s="41">
        <f t="shared" si="7"/>
        <v>-9</v>
      </c>
      <c r="H85" s="41">
        <f t="shared" si="7"/>
        <v>-45</v>
      </c>
      <c r="I85" s="41">
        <f t="shared" si="7"/>
        <v>-45</v>
      </c>
      <c r="J85" s="41">
        <f t="shared" si="7"/>
        <v>-45</v>
      </c>
      <c r="K85" s="41">
        <f t="shared" si="7"/>
        <v>-45</v>
      </c>
      <c r="L85" s="41">
        <f t="shared" si="7"/>
        <v>-45</v>
      </c>
      <c r="M85" s="41">
        <f t="shared" si="7"/>
        <v>-5</v>
      </c>
      <c r="N85" s="41">
        <f t="shared" si="7"/>
        <v>0</v>
      </c>
      <c r="O85" s="41">
        <f t="shared" si="7"/>
        <v>0</v>
      </c>
      <c r="P85" s="41">
        <f t="shared" si="7"/>
        <v>0</v>
      </c>
      <c r="Q85" s="41">
        <f t="shared" si="7"/>
        <v>0</v>
      </c>
      <c r="R85" s="41">
        <f t="shared" si="7"/>
        <v>0</v>
      </c>
      <c r="S85" s="41">
        <f t="shared" si="7"/>
        <v>0</v>
      </c>
      <c r="T85" s="41">
        <f t="shared" ref="T85:AB85" si="8">T15+T50</f>
        <v>0</v>
      </c>
      <c r="U85" s="41">
        <f t="shared" si="8"/>
        <v>0</v>
      </c>
      <c r="V85" s="41">
        <f t="shared" si="8"/>
        <v>0</v>
      </c>
      <c r="W85" s="41">
        <f t="shared" si="8"/>
        <v>33</v>
      </c>
      <c r="X85" s="41">
        <f t="shared" si="8"/>
        <v>15</v>
      </c>
      <c r="Y85" s="41">
        <f t="shared" si="8"/>
        <v>-31</v>
      </c>
      <c r="Z85" s="41">
        <f t="shared" si="8"/>
        <v>-45</v>
      </c>
      <c r="AA85" s="41">
        <f t="shared" si="8"/>
        <v>-48</v>
      </c>
      <c r="AB85" s="42">
        <f t="shared" si="8"/>
        <v>-45</v>
      </c>
    </row>
    <row r="86" spans="2:28" ht="17.25" thickTop="1" thickBot="1" x14ac:dyDescent="0.3">
      <c r="B86" s="43" t="str">
        <f t="shared" si="4"/>
        <v>13.07.2021</v>
      </c>
      <c r="C86" s="47">
        <f t="shared" si="5"/>
        <v>513</v>
      </c>
      <c r="D86" s="48">
        <f t="shared" si="6"/>
        <v>-437</v>
      </c>
      <c r="E86" s="53">
        <f t="shared" ref="E86:AB96" si="9">E16+E51</f>
        <v>-50</v>
      </c>
      <c r="F86" s="41">
        <f t="shared" si="9"/>
        <v>-50</v>
      </c>
      <c r="G86" s="41">
        <f t="shared" si="9"/>
        <v>-50</v>
      </c>
      <c r="H86" s="41">
        <f t="shared" si="9"/>
        <v>-45</v>
      </c>
      <c r="I86" s="41">
        <f t="shared" si="9"/>
        <v>-45</v>
      </c>
      <c r="J86" s="41">
        <f t="shared" si="9"/>
        <v>-45</v>
      </c>
      <c r="K86" s="41">
        <f t="shared" si="9"/>
        <v>-45</v>
      </c>
      <c r="L86" s="41">
        <f t="shared" si="9"/>
        <v>-45</v>
      </c>
      <c r="M86" s="41">
        <f t="shared" si="9"/>
        <v>-45</v>
      </c>
      <c r="N86" s="41">
        <f t="shared" si="9"/>
        <v>-17</v>
      </c>
      <c r="O86" s="41">
        <f t="shared" si="9"/>
        <v>0</v>
      </c>
      <c r="P86" s="41">
        <f t="shared" si="9"/>
        <v>0</v>
      </c>
      <c r="Q86" s="41">
        <f t="shared" si="9"/>
        <v>12</v>
      </c>
      <c r="R86" s="41">
        <f t="shared" si="9"/>
        <v>60</v>
      </c>
      <c r="S86" s="41">
        <f t="shared" si="9"/>
        <v>30</v>
      </c>
      <c r="T86" s="41">
        <f t="shared" si="9"/>
        <v>30</v>
      </c>
      <c r="U86" s="41">
        <f t="shared" si="9"/>
        <v>70</v>
      </c>
      <c r="V86" s="41">
        <f t="shared" si="9"/>
        <v>81</v>
      </c>
      <c r="W86" s="41">
        <f t="shared" si="9"/>
        <v>81</v>
      </c>
      <c r="X86" s="41">
        <f t="shared" si="9"/>
        <v>69</v>
      </c>
      <c r="Y86" s="41">
        <f t="shared" si="9"/>
        <v>40</v>
      </c>
      <c r="Z86" s="41">
        <f t="shared" si="9"/>
        <v>40</v>
      </c>
      <c r="AA86" s="41">
        <f t="shared" si="9"/>
        <v>0</v>
      </c>
      <c r="AB86" s="42">
        <f t="shared" si="9"/>
        <v>0</v>
      </c>
    </row>
    <row r="87" spans="2:28" ht="17.25" thickTop="1" thickBot="1" x14ac:dyDescent="0.3">
      <c r="B87" s="43" t="str">
        <f t="shared" si="4"/>
        <v>14.07.2021</v>
      </c>
      <c r="C87" s="47">
        <f t="shared" si="5"/>
        <v>1028</v>
      </c>
      <c r="D87" s="48">
        <f t="shared" si="6"/>
        <v>-178</v>
      </c>
      <c r="E87" s="40">
        <f t="shared" si="9"/>
        <v>-12</v>
      </c>
      <c r="F87" s="41">
        <f t="shared" si="9"/>
        <v>-45</v>
      </c>
      <c r="G87" s="41">
        <f t="shared" si="9"/>
        <v>-24</v>
      </c>
      <c r="H87" s="41">
        <f t="shared" si="9"/>
        <v>0</v>
      </c>
      <c r="I87" s="41">
        <f t="shared" si="9"/>
        <v>0</v>
      </c>
      <c r="J87" s="41">
        <f t="shared" si="9"/>
        <v>-32</v>
      </c>
      <c r="K87" s="41">
        <f t="shared" si="9"/>
        <v>-45</v>
      </c>
      <c r="L87" s="41">
        <f t="shared" si="9"/>
        <v>-20</v>
      </c>
      <c r="M87" s="41">
        <f t="shared" si="9"/>
        <v>16</v>
      </c>
      <c r="N87" s="41">
        <f t="shared" si="9"/>
        <v>26</v>
      </c>
      <c r="O87" s="41">
        <f t="shared" si="9"/>
        <v>0</v>
      </c>
      <c r="P87" s="41">
        <f t="shared" si="9"/>
        <v>6</v>
      </c>
      <c r="Q87" s="41">
        <f t="shared" si="9"/>
        <v>70</v>
      </c>
      <c r="R87" s="41">
        <f t="shared" si="9"/>
        <v>69</v>
      </c>
      <c r="S87" s="41">
        <f t="shared" si="9"/>
        <v>49</v>
      </c>
      <c r="T87" s="41">
        <f t="shared" si="9"/>
        <v>105</v>
      </c>
      <c r="U87" s="41">
        <f t="shared" si="9"/>
        <v>94</v>
      </c>
      <c r="V87" s="41">
        <f t="shared" si="9"/>
        <v>119</v>
      </c>
      <c r="W87" s="41">
        <f t="shared" si="9"/>
        <v>138</v>
      </c>
      <c r="X87" s="41">
        <f t="shared" si="9"/>
        <v>118</v>
      </c>
      <c r="Y87" s="41">
        <f t="shared" si="9"/>
        <v>60</v>
      </c>
      <c r="Z87" s="41">
        <f t="shared" si="9"/>
        <v>60</v>
      </c>
      <c r="AA87" s="41">
        <f t="shared" si="9"/>
        <v>45</v>
      </c>
      <c r="AB87" s="42">
        <f t="shared" si="9"/>
        <v>53</v>
      </c>
    </row>
    <row r="88" spans="2:28" ht="17.25" thickTop="1" thickBot="1" x14ac:dyDescent="0.3">
      <c r="B88" s="43" t="str">
        <f t="shared" si="4"/>
        <v>15.07.2021</v>
      </c>
      <c r="C88" s="47">
        <f t="shared" si="5"/>
        <v>1282</v>
      </c>
      <c r="D88" s="48">
        <f t="shared" si="6"/>
        <v>-117</v>
      </c>
      <c r="E88" s="53">
        <f t="shared" si="9"/>
        <v>20</v>
      </c>
      <c r="F88" s="41">
        <f t="shared" si="9"/>
        <v>21</v>
      </c>
      <c r="G88" s="41">
        <f t="shared" si="9"/>
        <v>10</v>
      </c>
      <c r="H88" s="41">
        <f t="shared" si="9"/>
        <v>0</v>
      </c>
      <c r="I88" s="41">
        <f t="shared" si="9"/>
        <v>0</v>
      </c>
      <c r="J88" s="41">
        <f t="shared" si="9"/>
        <v>-43</v>
      </c>
      <c r="K88" s="41">
        <f t="shared" si="9"/>
        <v>-45</v>
      </c>
      <c r="L88" s="41">
        <f t="shared" si="9"/>
        <v>-29</v>
      </c>
      <c r="M88" s="41">
        <f t="shared" si="9"/>
        <v>0</v>
      </c>
      <c r="N88" s="41">
        <f t="shared" si="9"/>
        <v>44</v>
      </c>
      <c r="O88" s="41">
        <f t="shared" si="9"/>
        <v>85</v>
      </c>
      <c r="P88" s="41">
        <f t="shared" si="9"/>
        <v>40</v>
      </c>
      <c r="Q88" s="41">
        <f t="shared" si="9"/>
        <v>70</v>
      </c>
      <c r="R88" s="41">
        <f t="shared" si="9"/>
        <v>102</v>
      </c>
      <c r="S88" s="41">
        <f t="shared" si="9"/>
        <v>85</v>
      </c>
      <c r="T88" s="41">
        <f t="shared" si="9"/>
        <v>82</v>
      </c>
      <c r="U88" s="41">
        <f t="shared" si="9"/>
        <v>115</v>
      </c>
      <c r="V88" s="41">
        <f t="shared" si="9"/>
        <v>135</v>
      </c>
      <c r="W88" s="41">
        <f t="shared" si="9"/>
        <v>135</v>
      </c>
      <c r="X88" s="41">
        <f t="shared" si="9"/>
        <v>135</v>
      </c>
      <c r="Y88" s="41">
        <f t="shared" si="9"/>
        <v>61</v>
      </c>
      <c r="Z88" s="41">
        <f t="shared" si="9"/>
        <v>48</v>
      </c>
      <c r="AA88" s="41">
        <f t="shared" si="9"/>
        <v>28</v>
      </c>
      <c r="AB88" s="42">
        <f t="shared" si="9"/>
        <v>66</v>
      </c>
    </row>
    <row r="89" spans="2:28" ht="17.25" thickTop="1" thickBot="1" x14ac:dyDescent="0.3">
      <c r="B89" s="43" t="str">
        <f t="shared" si="4"/>
        <v>16.07.2021</v>
      </c>
      <c r="C89" s="47">
        <f t="shared" si="5"/>
        <v>722</v>
      </c>
      <c r="D89" s="48">
        <f t="shared" si="6"/>
        <v>-100</v>
      </c>
      <c r="E89" s="53">
        <f t="shared" si="9"/>
        <v>0</v>
      </c>
      <c r="F89" s="41">
        <f t="shared" si="9"/>
        <v>20</v>
      </c>
      <c r="G89" s="41">
        <f t="shared" si="9"/>
        <v>30</v>
      </c>
      <c r="H89" s="41">
        <f t="shared" si="9"/>
        <v>9</v>
      </c>
      <c r="I89" s="41">
        <f t="shared" si="9"/>
        <v>0</v>
      </c>
      <c r="J89" s="41">
        <f t="shared" si="9"/>
        <v>0</v>
      </c>
      <c r="K89" s="41">
        <f t="shared" si="9"/>
        <v>-15</v>
      </c>
      <c r="L89" s="41">
        <f t="shared" si="9"/>
        <v>-45</v>
      </c>
      <c r="M89" s="41">
        <f t="shared" si="9"/>
        <v>23</v>
      </c>
      <c r="N89" s="41">
        <f t="shared" si="9"/>
        <v>28</v>
      </c>
      <c r="O89" s="41">
        <f t="shared" si="9"/>
        <v>60</v>
      </c>
      <c r="P89" s="41">
        <f t="shared" si="9"/>
        <v>85</v>
      </c>
      <c r="Q89" s="41">
        <f t="shared" si="9"/>
        <v>75</v>
      </c>
      <c r="R89" s="41">
        <f t="shared" si="9"/>
        <v>75</v>
      </c>
      <c r="S89" s="41">
        <f t="shared" si="9"/>
        <v>61</v>
      </c>
      <c r="T89" s="41">
        <f t="shared" si="9"/>
        <v>40</v>
      </c>
      <c r="U89" s="41">
        <f t="shared" si="9"/>
        <v>90</v>
      </c>
      <c r="V89" s="41">
        <f t="shared" si="9"/>
        <v>60</v>
      </c>
      <c r="W89" s="41">
        <f t="shared" si="9"/>
        <v>42</v>
      </c>
      <c r="X89" s="41">
        <f t="shared" si="9"/>
        <v>20</v>
      </c>
      <c r="Y89" s="41">
        <f t="shared" si="9"/>
        <v>4</v>
      </c>
      <c r="Z89" s="41">
        <f t="shared" si="9"/>
        <v>0</v>
      </c>
      <c r="AA89" s="41">
        <f t="shared" si="9"/>
        <v>-32</v>
      </c>
      <c r="AB89" s="42">
        <f t="shared" si="9"/>
        <v>-8</v>
      </c>
    </row>
    <row r="90" spans="2:28" ht="17.25" thickTop="1" thickBot="1" x14ac:dyDescent="0.3">
      <c r="B90" s="43" t="str">
        <f t="shared" si="4"/>
        <v>17.07.2021</v>
      </c>
      <c r="C90" s="47">
        <f t="shared" si="5"/>
        <v>10</v>
      </c>
      <c r="D90" s="48">
        <f t="shared" si="6"/>
        <v>-245</v>
      </c>
      <c r="E90" s="53">
        <f t="shared" si="9"/>
        <v>-6</v>
      </c>
      <c r="F90" s="41">
        <f t="shared" si="9"/>
        <v>-14</v>
      </c>
      <c r="G90" s="41">
        <f t="shared" si="9"/>
        <v>0</v>
      </c>
      <c r="H90" s="41">
        <f t="shared" si="9"/>
        <v>-31</v>
      </c>
      <c r="I90" s="41">
        <f t="shared" si="9"/>
        <v>-38</v>
      </c>
      <c r="J90" s="41">
        <f t="shared" si="9"/>
        <v>0</v>
      </c>
      <c r="K90" s="41">
        <f t="shared" si="9"/>
        <v>0</v>
      </c>
      <c r="L90" s="41">
        <f t="shared" si="9"/>
        <v>0</v>
      </c>
      <c r="M90" s="41">
        <f t="shared" si="9"/>
        <v>0</v>
      </c>
      <c r="N90" s="41">
        <f t="shared" si="9"/>
        <v>-23</v>
      </c>
      <c r="O90" s="41">
        <f t="shared" si="9"/>
        <v>0</v>
      </c>
      <c r="P90" s="41">
        <f t="shared" si="9"/>
        <v>0</v>
      </c>
      <c r="Q90" s="41">
        <f t="shared" si="9"/>
        <v>0</v>
      </c>
      <c r="R90" s="41">
        <f t="shared" si="9"/>
        <v>0</v>
      </c>
      <c r="S90" s="41">
        <f t="shared" si="9"/>
        <v>0</v>
      </c>
      <c r="T90" s="41">
        <f t="shared" si="9"/>
        <v>10</v>
      </c>
      <c r="U90" s="41">
        <f t="shared" si="9"/>
        <v>0</v>
      </c>
      <c r="V90" s="41">
        <f t="shared" si="9"/>
        <v>-5</v>
      </c>
      <c r="W90" s="41">
        <f t="shared" si="9"/>
        <v>-45</v>
      </c>
      <c r="X90" s="41">
        <f t="shared" si="9"/>
        <v>-45</v>
      </c>
      <c r="Y90" s="41">
        <f t="shared" si="9"/>
        <v>-38</v>
      </c>
      <c r="Z90" s="41">
        <f t="shared" si="9"/>
        <v>0</v>
      </c>
      <c r="AA90" s="41">
        <f t="shared" si="9"/>
        <v>0</v>
      </c>
      <c r="AB90" s="42">
        <f t="shared" si="9"/>
        <v>0</v>
      </c>
    </row>
    <row r="91" spans="2:28" ht="17.25" thickTop="1" thickBot="1" x14ac:dyDescent="0.3">
      <c r="B91" s="43" t="str">
        <f t="shared" si="4"/>
        <v>18.07.2021</v>
      </c>
      <c r="C91" s="47">
        <f t="shared" si="5"/>
        <v>0</v>
      </c>
      <c r="D91" s="48">
        <f t="shared" si="6"/>
        <v>-873</v>
      </c>
      <c r="E91" s="53">
        <f t="shared" si="9"/>
        <v>0</v>
      </c>
      <c r="F91" s="41">
        <f t="shared" si="9"/>
        <v>0</v>
      </c>
      <c r="G91" s="41">
        <f t="shared" si="9"/>
        <v>-27</v>
      </c>
      <c r="H91" s="41">
        <f t="shared" si="9"/>
        <v>-45</v>
      </c>
      <c r="I91" s="41">
        <f t="shared" si="9"/>
        <v>-23</v>
      </c>
      <c r="J91" s="41">
        <f t="shared" si="9"/>
        <v>-32</v>
      </c>
      <c r="K91" s="41">
        <f t="shared" si="9"/>
        <v>-45</v>
      </c>
      <c r="L91" s="41">
        <f t="shared" si="9"/>
        <v>-45</v>
      </c>
      <c r="M91" s="41">
        <f t="shared" si="9"/>
        <v>-38</v>
      </c>
      <c r="N91" s="41">
        <f t="shared" si="9"/>
        <v>0</v>
      </c>
      <c r="O91" s="41">
        <f t="shared" si="9"/>
        <v>0</v>
      </c>
      <c r="P91" s="41">
        <f t="shared" si="9"/>
        <v>-18</v>
      </c>
      <c r="Q91" s="41">
        <f t="shared" si="9"/>
        <v>-50</v>
      </c>
      <c r="R91" s="41">
        <f t="shared" si="9"/>
        <v>-50</v>
      </c>
      <c r="S91" s="41">
        <f t="shared" si="9"/>
        <v>-50</v>
      </c>
      <c r="T91" s="41">
        <f t="shared" si="9"/>
        <v>-50</v>
      </c>
      <c r="U91" s="41">
        <f t="shared" si="9"/>
        <v>-50</v>
      </c>
      <c r="V91" s="41">
        <f t="shared" si="9"/>
        <v>-50</v>
      </c>
      <c r="W91" s="41">
        <f t="shared" si="9"/>
        <v>-50</v>
      </c>
      <c r="X91" s="41">
        <f t="shared" si="9"/>
        <v>-50</v>
      </c>
      <c r="Y91" s="41">
        <f t="shared" si="9"/>
        <v>-50</v>
      </c>
      <c r="Z91" s="41">
        <f t="shared" si="9"/>
        <v>-50</v>
      </c>
      <c r="AA91" s="41">
        <f t="shared" si="9"/>
        <v>-50</v>
      </c>
      <c r="AB91" s="42">
        <f t="shared" si="9"/>
        <v>-50</v>
      </c>
    </row>
    <row r="92" spans="2:28" ht="17.25" thickTop="1" thickBot="1" x14ac:dyDescent="0.3">
      <c r="B92" s="43" t="str">
        <f t="shared" si="4"/>
        <v>19.07.2021</v>
      </c>
      <c r="C92" s="47">
        <f t="shared" si="5"/>
        <v>664</v>
      </c>
      <c r="D92" s="48">
        <f t="shared" si="6"/>
        <v>-400</v>
      </c>
      <c r="E92" s="53">
        <f t="shared" si="9"/>
        <v>-50</v>
      </c>
      <c r="F92" s="41">
        <f t="shared" si="9"/>
        <v>-50</v>
      </c>
      <c r="G92" s="41">
        <f t="shared" si="9"/>
        <v>-50</v>
      </c>
      <c r="H92" s="41">
        <f t="shared" si="9"/>
        <v>-50</v>
      </c>
      <c r="I92" s="41">
        <f t="shared" si="9"/>
        <v>-50</v>
      </c>
      <c r="J92" s="41">
        <f t="shared" si="9"/>
        <v>-50</v>
      </c>
      <c r="K92" s="41">
        <f t="shared" si="9"/>
        <v>-50</v>
      </c>
      <c r="L92" s="41">
        <f t="shared" si="9"/>
        <v>-50</v>
      </c>
      <c r="M92" s="41">
        <f t="shared" si="9"/>
        <v>12</v>
      </c>
      <c r="N92" s="41">
        <f t="shared" si="9"/>
        <v>19</v>
      </c>
      <c r="O92" s="41">
        <f t="shared" si="9"/>
        <v>8</v>
      </c>
      <c r="P92" s="41">
        <f t="shared" si="9"/>
        <v>75</v>
      </c>
      <c r="Q92" s="41">
        <f t="shared" si="9"/>
        <v>67</v>
      </c>
      <c r="R92" s="41">
        <f t="shared" si="9"/>
        <v>20</v>
      </c>
      <c r="S92" s="41">
        <f t="shared" si="9"/>
        <v>30</v>
      </c>
      <c r="T92" s="41">
        <f t="shared" si="9"/>
        <v>49</v>
      </c>
      <c r="U92" s="41">
        <f t="shared" si="9"/>
        <v>50</v>
      </c>
      <c r="V92" s="41">
        <f t="shared" si="9"/>
        <v>20</v>
      </c>
      <c r="W92" s="41">
        <f t="shared" si="9"/>
        <v>25</v>
      </c>
      <c r="X92" s="41">
        <f t="shared" si="9"/>
        <v>25</v>
      </c>
      <c r="Y92" s="41">
        <f t="shared" si="9"/>
        <v>45</v>
      </c>
      <c r="Z92" s="41">
        <f t="shared" si="9"/>
        <v>39</v>
      </c>
      <c r="AA92" s="41">
        <f t="shared" si="9"/>
        <v>85</v>
      </c>
      <c r="AB92" s="42">
        <f t="shared" si="9"/>
        <v>95</v>
      </c>
    </row>
    <row r="93" spans="2:28" ht="17.25" thickTop="1" thickBot="1" x14ac:dyDescent="0.3">
      <c r="B93" s="43" t="str">
        <f t="shared" si="4"/>
        <v>20.07.2021</v>
      </c>
      <c r="C93" s="47">
        <f t="shared" si="5"/>
        <v>184</v>
      </c>
      <c r="D93" s="48">
        <f t="shared" si="6"/>
        <v>-383</v>
      </c>
      <c r="E93" s="53">
        <f t="shared" si="9"/>
        <v>16</v>
      </c>
      <c r="F93" s="41">
        <f t="shared" si="9"/>
        <v>60</v>
      </c>
      <c r="G93" s="41">
        <f t="shared" si="9"/>
        <v>-30</v>
      </c>
      <c r="H93" s="41">
        <f t="shared" si="9"/>
        <v>-45</v>
      </c>
      <c r="I93" s="41">
        <f t="shared" si="9"/>
        <v>-45</v>
      </c>
      <c r="J93" s="41">
        <f t="shared" si="9"/>
        <v>-45</v>
      </c>
      <c r="K93" s="41">
        <f t="shared" si="9"/>
        <v>-44</v>
      </c>
      <c r="L93" s="41">
        <f t="shared" si="9"/>
        <v>0</v>
      </c>
      <c r="M93" s="41">
        <f t="shared" si="9"/>
        <v>0</v>
      </c>
      <c r="N93" s="41">
        <f t="shared" si="9"/>
        <v>35</v>
      </c>
      <c r="O93" s="41">
        <f t="shared" si="9"/>
        <v>38</v>
      </c>
      <c r="P93" s="41">
        <f t="shared" si="9"/>
        <v>35</v>
      </c>
      <c r="Q93" s="41">
        <f t="shared" si="9"/>
        <v>-38</v>
      </c>
      <c r="R93" s="41">
        <f t="shared" si="9"/>
        <v>-45</v>
      </c>
      <c r="S93" s="41">
        <f t="shared" si="9"/>
        <v>-8</v>
      </c>
      <c r="T93" s="41">
        <f t="shared" si="9"/>
        <v>0</v>
      </c>
      <c r="U93" s="41">
        <f t="shared" si="9"/>
        <v>0</v>
      </c>
      <c r="V93" s="41">
        <f t="shared" si="9"/>
        <v>0</v>
      </c>
      <c r="W93" s="41">
        <f t="shared" si="9"/>
        <v>-17</v>
      </c>
      <c r="X93" s="41">
        <f t="shared" si="9"/>
        <v>-45</v>
      </c>
      <c r="Y93" s="41">
        <f t="shared" si="9"/>
        <v>-21</v>
      </c>
      <c r="Z93" s="41">
        <f t="shared" si="9"/>
        <v>0</v>
      </c>
      <c r="AA93" s="41">
        <f t="shared" si="9"/>
        <v>0</v>
      </c>
      <c r="AB93" s="42">
        <f t="shared" si="9"/>
        <v>0</v>
      </c>
    </row>
    <row r="94" spans="2:28" ht="17.25" thickTop="1" thickBot="1" x14ac:dyDescent="0.3">
      <c r="B94" s="43" t="str">
        <f t="shared" si="4"/>
        <v>21.07.2021</v>
      </c>
      <c r="C94" s="47">
        <f t="shared" si="5"/>
        <v>55</v>
      </c>
      <c r="D94" s="48">
        <f t="shared" si="6"/>
        <v>-758</v>
      </c>
      <c r="E94" s="53">
        <f t="shared" si="9"/>
        <v>0</v>
      </c>
      <c r="F94" s="41">
        <f t="shared" si="9"/>
        <v>0</v>
      </c>
      <c r="G94" s="41">
        <f t="shared" si="9"/>
        <v>-5</v>
      </c>
      <c r="H94" s="41">
        <f t="shared" si="9"/>
        <v>-45</v>
      </c>
      <c r="I94" s="41">
        <f t="shared" si="9"/>
        <v>-45</v>
      </c>
      <c r="J94" s="41">
        <f t="shared" si="9"/>
        <v>-45</v>
      </c>
      <c r="K94" s="41">
        <f t="shared" si="9"/>
        <v>-45</v>
      </c>
      <c r="L94" s="41">
        <f t="shared" si="9"/>
        <v>-38</v>
      </c>
      <c r="M94" s="41">
        <f t="shared" si="9"/>
        <v>-10</v>
      </c>
      <c r="N94" s="41">
        <f t="shared" si="9"/>
        <v>30</v>
      </c>
      <c r="O94" s="41">
        <f t="shared" si="9"/>
        <v>25</v>
      </c>
      <c r="P94" s="41">
        <f t="shared" si="9"/>
        <v>0</v>
      </c>
      <c r="Q94" s="41">
        <f t="shared" si="9"/>
        <v>-30</v>
      </c>
      <c r="R94" s="41">
        <f t="shared" si="9"/>
        <v>-45</v>
      </c>
      <c r="S94" s="41">
        <f t="shared" si="9"/>
        <v>-45</v>
      </c>
      <c r="T94" s="41">
        <f t="shared" si="9"/>
        <v>-45</v>
      </c>
      <c r="U94" s="41">
        <f t="shared" si="9"/>
        <v>-45</v>
      </c>
      <c r="V94" s="41">
        <f t="shared" si="9"/>
        <v>-45</v>
      </c>
      <c r="W94" s="41">
        <f t="shared" si="9"/>
        <v>-45</v>
      </c>
      <c r="X94" s="41">
        <f t="shared" si="9"/>
        <v>-45</v>
      </c>
      <c r="Y94" s="41">
        <f t="shared" si="9"/>
        <v>-45</v>
      </c>
      <c r="Z94" s="41">
        <f t="shared" si="9"/>
        <v>-45</v>
      </c>
      <c r="AA94" s="41">
        <f t="shared" si="9"/>
        <v>-45</v>
      </c>
      <c r="AB94" s="42">
        <f t="shared" si="9"/>
        <v>-45</v>
      </c>
    </row>
    <row r="95" spans="2:28" ht="17.25" thickTop="1" thickBot="1" x14ac:dyDescent="0.3">
      <c r="B95" s="43" t="str">
        <f t="shared" si="4"/>
        <v>22.07.2021</v>
      </c>
      <c r="C95" s="47">
        <f t="shared" si="5"/>
        <v>0</v>
      </c>
      <c r="D95" s="48">
        <f t="shared" si="6"/>
        <v>-647</v>
      </c>
      <c r="E95" s="53">
        <f t="shared" si="9"/>
        <v>-45</v>
      </c>
      <c r="F95" s="41">
        <f t="shared" si="9"/>
        <v>-45</v>
      </c>
      <c r="G95" s="41">
        <f t="shared" si="9"/>
        <v>-46</v>
      </c>
      <c r="H95" s="41">
        <f t="shared" si="9"/>
        <v>-50</v>
      </c>
      <c r="I95" s="41">
        <f t="shared" si="9"/>
        <v>-50</v>
      </c>
      <c r="J95" s="41">
        <f t="shared" si="9"/>
        <v>-50</v>
      </c>
      <c r="K95" s="41">
        <f t="shared" si="9"/>
        <v>-50</v>
      </c>
      <c r="L95" s="41">
        <f t="shared" si="9"/>
        <v>-50</v>
      </c>
      <c r="M95" s="41">
        <f t="shared" si="9"/>
        <v>-31</v>
      </c>
      <c r="N95" s="41">
        <f t="shared" si="9"/>
        <v>0</v>
      </c>
      <c r="O95" s="41">
        <f t="shared" si="9"/>
        <v>0</v>
      </c>
      <c r="P95" s="41">
        <f t="shared" si="9"/>
        <v>0</v>
      </c>
      <c r="Q95" s="41">
        <f t="shared" si="9"/>
        <v>0</v>
      </c>
      <c r="R95" s="41">
        <f t="shared" si="9"/>
        <v>0</v>
      </c>
      <c r="S95" s="41">
        <f t="shared" si="9"/>
        <v>0</v>
      </c>
      <c r="T95" s="41">
        <f t="shared" si="9"/>
        <v>-29</v>
      </c>
      <c r="U95" s="41">
        <f t="shared" si="9"/>
        <v>-45</v>
      </c>
      <c r="V95" s="41">
        <f t="shared" si="9"/>
        <v>-45</v>
      </c>
      <c r="W95" s="41">
        <f t="shared" si="9"/>
        <v>-45</v>
      </c>
      <c r="X95" s="41">
        <f t="shared" si="9"/>
        <v>-45</v>
      </c>
      <c r="Y95" s="41">
        <f t="shared" si="9"/>
        <v>-21</v>
      </c>
      <c r="Z95" s="41">
        <f t="shared" si="9"/>
        <v>0</v>
      </c>
      <c r="AA95" s="41">
        <f t="shared" si="9"/>
        <v>0</v>
      </c>
      <c r="AB95" s="42">
        <f t="shared" si="9"/>
        <v>0</v>
      </c>
    </row>
    <row r="96" spans="2:28" ht="17.25" thickTop="1" thickBot="1" x14ac:dyDescent="0.3">
      <c r="B96" s="43" t="str">
        <f t="shared" si="4"/>
        <v>23.07.2021</v>
      </c>
      <c r="C96" s="47">
        <f t="shared" si="5"/>
        <v>195</v>
      </c>
      <c r="D96" s="48">
        <f t="shared" si="6"/>
        <v>-311</v>
      </c>
      <c r="E96" s="53">
        <f t="shared" si="9"/>
        <v>0</v>
      </c>
      <c r="F96" s="41">
        <f t="shared" si="9"/>
        <v>0</v>
      </c>
      <c r="G96" s="41">
        <f t="shared" si="9"/>
        <v>-38</v>
      </c>
      <c r="H96" s="41">
        <f t="shared" si="9"/>
        <v>-50</v>
      </c>
      <c r="I96" s="41">
        <f t="shared" si="9"/>
        <v>-50</v>
      </c>
      <c r="J96" s="41">
        <f t="shared" si="9"/>
        <v>-50</v>
      </c>
      <c r="K96" s="41">
        <f t="shared" si="9"/>
        <v>-50</v>
      </c>
      <c r="L96" s="41">
        <f t="shared" si="9"/>
        <v>-50</v>
      </c>
      <c r="M96" s="41">
        <f t="shared" si="9"/>
        <v>-23</v>
      </c>
      <c r="N96" s="41">
        <f t="shared" si="9"/>
        <v>20</v>
      </c>
      <c r="O96" s="41">
        <f t="shared" si="9"/>
        <v>0</v>
      </c>
      <c r="P96" s="41">
        <f t="shared" si="9"/>
        <v>0</v>
      </c>
      <c r="Q96" s="41">
        <f t="shared" si="9"/>
        <v>22</v>
      </c>
      <c r="R96" s="41">
        <f t="shared" si="9"/>
        <v>60</v>
      </c>
      <c r="S96" s="41">
        <f t="shared" si="9"/>
        <v>20</v>
      </c>
      <c r="T96" s="41">
        <f t="shared" ref="T96:AB96" si="10">T26+T61</f>
        <v>15</v>
      </c>
      <c r="U96" s="41">
        <f t="shared" si="10"/>
        <v>14</v>
      </c>
      <c r="V96" s="41">
        <f t="shared" si="10"/>
        <v>0</v>
      </c>
      <c r="W96" s="41">
        <f t="shared" si="10"/>
        <v>25</v>
      </c>
      <c r="X96" s="41">
        <f t="shared" si="10"/>
        <v>19</v>
      </c>
      <c r="Y96" s="41">
        <f t="shared" si="10"/>
        <v>0</v>
      </c>
      <c r="Z96" s="41">
        <f t="shared" si="10"/>
        <v>0</v>
      </c>
      <c r="AA96" s="41">
        <f t="shared" si="10"/>
        <v>0</v>
      </c>
      <c r="AB96" s="42">
        <f t="shared" si="10"/>
        <v>0</v>
      </c>
    </row>
    <row r="97" spans="2:28" ht="17.25" thickTop="1" thickBot="1" x14ac:dyDescent="0.3">
      <c r="B97" s="43" t="str">
        <f t="shared" si="4"/>
        <v>24.07.2021</v>
      </c>
      <c r="C97" s="47">
        <f t="shared" si="5"/>
        <v>177</v>
      </c>
      <c r="D97" s="48">
        <f t="shared" si="6"/>
        <v>-320</v>
      </c>
      <c r="E97" s="53">
        <f t="shared" ref="E97:AB104" si="11">E27+E62</f>
        <v>0</v>
      </c>
      <c r="F97" s="41">
        <f t="shared" si="11"/>
        <v>0</v>
      </c>
      <c r="G97" s="41">
        <f t="shared" si="11"/>
        <v>-35</v>
      </c>
      <c r="H97" s="41">
        <f t="shared" si="11"/>
        <v>-50</v>
      </c>
      <c r="I97" s="41">
        <f t="shared" si="11"/>
        <v>-50</v>
      </c>
      <c r="J97" s="41">
        <f t="shared" si="11"/>
        <v>-50</v>
      </c>
      <c r="K97" s="41">
        <f t="shared" si="11"/>
        <v>-50</v>
      </c>
      <c r="L97" s="41">
        <f t="shared" si="11"/>
        <v>-50</v>
      </c>
      <c r="M97" s="41">
        <f t="shared" si="11"/>
        <v>-35</v>
      </c>
      <c r="N97" s="41">
        <f t="shared" si="11"/>
        <v>0</v>
      </c>
      <c r="O97" s="41">
        <f t="shared" si="11"/>
        <v>0</v>
      </c>
      <c r="P97" s="41">
        <f t="shared" si="11"/>
        <v>0</v>
      </c>
      <c r="Q97" s="41">
        <f t="shared" si="11"/>
        <v>0</v>
      </c>
      <c r="R97" s="41">
        <f t="shared" si="11"/>
        <v>0</v>
      </c>
      <c r="S97" s="41">
        <f t="shared" si="11"/>
        <v>0</v>
      </c>
      <c r="T97" s="41">
        <f t="shared" si="11"/>
        <v>0</v>
      </c>
      <c r="U97" s="41">
        <f t="shared" si="11"/>
        <v>0</v>
      </c>
      <c r="V97" s="41">
        <f t="shared" si="11"/>
        <v>0</v>
      </c>
      <c r="W97" s="41">
        <f t="shared" si="11"/>
        <v>30</v>
      </c>
      <c r="X97" s="41">
        <f t="shared" si="11"/>
        <v>40</v>
      </c>
      <c r="Y97" s="41">
        <f t="shared" si="11"/>
        <v>40</v>
      </c>
      <c r="Z97" s="41">
        <f t="shared" si="11"/>
        <v>40</v>
      </c>
      <c r="AA97" s="41">
        <f t="shared" si="11"/>
        <v>27</v>
      </c>
      <c r="AB97" s="42">
        <f t="shared" si="11"/>
        <v>0</v>
      </c>
    </row>
    <row r="98" spans="2:28" ht="17.25" thickTop="1" thickBot="1" x14ac:dyDescent="0.3">
      <c r="B98" s="43" t="str">
        <f t="shared" si="4"/>
        <v>25.07.2021</v>
      </c>
      <c r="C98" s="47">
        <f t="shared" si="5"/>
        <v>18</v>
      </c>
      <c r="D98" s="48">
        <f t="shared" si="6"/>
        <v>-747</v>
      </c>
      <c r="E98" s="53">
        <f t="shared" si="11"/>
        <v>0</v>
      </c>
      <c r="F98" s="41">
        <f t="shared" si="11"/>
        <v>0</v>
      </c>
      <c r="G98" s="41">
        <f t="shared" si="11"/>
        <v>-38</v>
      </c>
      <c r="H98" s="41">
        <f t="shared" si="11"/>
        <v>-45</v>
      </c>
      <c r="I98" s="41">
        <f t="shared" si="11"/>
        <v>-49</v>
      </c>
      <c r="J98" s="41">
        <f t="shared" si="11"/>
        <v>-50</v>
      </c>
      <c r="K98" s="41">
        <f t="shared" si="11"/>
        <v>-50</v>
      </c>
      <c r="L98" s="41">
        <f t="shared" si="11"/>
        <v>-50</v>
      </c>
      <c r="M98" s="41">
        <f t="shared" si="11"/>
        <v>-45</v>
      </c>
      <c r="N98" s="41">
        <f t="shared" si="11"/>
        <v>-45</v>
      </c>
      <c r="O98" s="41">
        <f t="shared" si="11"/>
        <v>-45</v>
      </c>
      <c r="P98" s="41">
        <f t="shared" si="11"/>
        <v>-45</v>
      </c>
      <c r="Q98" s="41">
        <f t="shared" si="11"/>
        <v>-45</v>
      </c>
      <c r="R98" s="41">
        <f t="shared" si="11"/>
        <v>-45</v>
      </c>
      <c r="S98" s="41">
        <f t="shared" si="11"/>
        <v>-45</v>
      </c>
      <c r="T98" s="41">
        <f t="shared" si="11"/>
        <v>-45</v>
      </c>
      <c r="U98" s="41">
        <f t="shared" si="11"/>
        <v>-45</v>
      </c>
      <c r="V98" s="41">
        <f t="shared" si="11"/>
        <v>-45</v>
      </c>
      <c r="W98" s="41">
        <f t="shared" si="11"/>
        <v>-15</v>
      </c>
      <c r="X98" s="41">
        <f t="shared" si="11"/>
        <v>0</v>
      </c>
      <c r="Y98" s="41">
        <f t="shared" si="11"/>
        <v>0</v>
      </c>
      <c r="Z98" s="41">
        <f t="shared" si="11"/>
        <v>0</v>
      </c>
      <c r="AA98" s="41">
        <f t="shared" si="11"/>
        <v>18</v>
      </c>
      <c r="AB98" s="42">
        <f t="shared" si="11"/>
        <v>0</v>
      </c>
    </row>
    <row r="99" spans="2:28" ht="17.25" thickTop="1" thickBot="1" x14ac:dyDescent="0.3">
      <c r="B99" s="43" t="str">
        <f t="shared" si="4"/>
        <v>26.07.2021</v>
      </c>
      <c r="C99" s="47">
        <f t="shared" si="5"/>
        <v>624</v>
      </c>
      <c r="D99" s="48">
        <f t="shared" si="6"/>
        <v>-243</v>
      </c>
      <c r="E99" s="53">
        <f t="shared" si="11"/>
        <v>0</v>
      </c>
      <c r="F99" s="41">
        <f t="shared" si="11"/>
        <v>0</v>
      </c>
      <c r="G99" s="41">
        <f t="shared" si="11"/>
        <v>0</v>
      </c>
      <c r="H99" s="41">
        <f t="shared" si="11"/>
        <v>-23</v>
      </c>
      <c r="I99" s="41">
        <f t="shared" si="11"/>
        <v>-50</v>
      </c>
      <c r="J99" s="41">
        <f t="shared" si="11"/>
        <v>-50</v>
      </c>
      <c r="K99" s="41">
        <f t="shared" si="11"/>
        <v>-50</v>
      </c>
      <c r="L99" s="41">
        <f t="shared" si="11"/>
        <v>-50</v>
      </c>
      <c r="M99" s="41">
        <f t="shared" si="11"/>
        <v>-20</v>
      </c>
      <c r="N99" s="41">
        <f t="shared" si="11"/>
        <v>0</v>
      </c>
      <c r="O99" s="41">
        <f t="shared" si="11"/>
        <v>0</v>
      </c>
      <c r="P99" s="41">
        <f t="shared" si="11"/>
        <v>0</v>
      </c>
      <c r="Q99" s="41">
        <f t="shared" si="11"/>
        <v>0</v>
      </c>
      <c r="R99" s="41">
        <f t="shared" si="11"/>
        <v>0</v>
      </c>
      <c r="S99" s="41">
        <f t="shared" si="11"/>
        <v>24</v>
      </c>
      <c r="T99" s="41">
        <f t="shared" si="11"/>
        <v>70</v>
      </c>
      <c r="U99" s="41">
        <f t="shared" si="11"/>
        <v>100</v>
      </c>
      <c r="V99" s="41">
        <f t="shared" si="11"/>
        <v>82</v>
      </c>
      <c r="W99" s="41">
        <f t="shared" si="11"/>
        <v>75</v>
      </c>
      <c r="X99" s="41">
        <f t="shared" si="11"/>
        <v>86</v>
      </c>
      <c r="Y99" s="41">
        <f t="shared" si="11"/>
        <v>40</v>
      </c>
      <c r="Z99" s="41">
        <f t="shared" si="11"/>
        <v>74</v>
      </c>
      <c r="AA99" s="41">
        <f t="shared" si="11"/>
        <v>40</v>
      </c>
      <c r="AB99" s="42">
        <f t="shared" si="11"/>
        <v>33</v>
      </c>
    </row>
    <row r="100" spans="2:28" ht="17.25" thickTop="1" thickBot="1" x14ac:dyDescent="0.3">
      <c r="B100" s="43" t="str">
        <f t="shared" si="4"/>
        <v>27.07.2021</v>
      </c>
      <c r="C100" s="47">
        <f t="shared" si="5"/>
        <v>654</v>
      </c>
      <c r="D100" s="48">
        <f t="shared" si="6"/>
        <v>-276</v>
      </c>
      <c r="E100" s="53">
        <f t="shared" si="11"/>
        <v>0</v>
      </c>
      <c r="F100" s="41">
        <f t="shared" si="11"/>
        <v>0</v>
      </c>
      <c r="G100" s="41">
        <f t="shared" si="11"/>
        <v>-45</v>
      </c>
      <c r="H100" s="41">
        <f t="shared" si="11"/>
        <v>-45</v>
      </c>
      <c r="I100" s="41">
        <f t="shared" si="11"/>
        <v>-45</v>
      </c>
      <c r="J100" s="41">
        <f t="shared" si="11"/>
        <v>-45</v>
      </c>
      <c r="K100" s="41">
        <f t="shared" si="11"/>
        <v>-45</v>
      </c>
      <c r="L100" s="41">
        <f t="shared" si="11"/>
        <v>-45</v>
      </c>
      <c r="M100" s="41">
        <f t="shared" si="11"/>
        <v>-6</v>
      </c>
      <c r="N100" s="41">
        <f t="shared" si="11"/>
        <v>30</v>
      </c>
      <c r="O100" s="41">
        <f t="shared" si="11"/>
        <v>4</v>
      </c>
      <c r="P100" s="41">
        <f t="shared" si="11"/>
        <v>24</v>
      </c>
      <c r="Q100" s="41">
        <f t="shared" si="11"/>
        <v>41</v>
      </c>
      <c r="R100" s="41">
        <f t="shared" si="11"/>
        <v>45</v>
      </c>
      <c r="S100" s="41">
        <f t="shared" si="11"/>
        <v>68</v>
      </c>
      <c r="T100" s="41">
        <f t="shared" si="11"/>
        <v>90</v>
      </c>
      <c r="U100" s="41">
        <f t="shared" si="11"/>
        <v>90</v>
      </c>
      <c r="V100" s="41">
        <f t="shared" si="11"/>
        <v>90</v>
      </c>
      <c r="W100" s="41">
        <f t="shared" si="11"/>
        <v>70</v>
      </c>
      <c r="X100" s="41">
        <f t="shared" si="11"/>
        <v>25</v>
      </c>
      <c r="Y100" s="41">
        <f t="shared" si="11"/>
        <v>25</v>
      </c>
      <c r="Z100" s="41">
        <f t="shared" si="11"/>
        <v>25</v>
      </c>
      <c r="AA100" s="41">
        <f t="shared" si="11"/>
        <v>25</v>
      </c>
      <c r="AB100" s="42">
        <f t="shared" si="11"/>
        <v>2</v>
      </c>
    </row>
    <row r="101" spans="2:28" ht="17.25" thickTop="1" thickBot="1" x14ac:dyDescent="0.3">
      <c r="B101" s="43" t="str">
        <f t="shared" si="4"/>
        <v>28.07.2021</v>
      </c>
      <c r="C101" s="47">
        <f t="shared" si="5"/>
        <v>304</v>
      </c>
      <c r="D101" s="48">
        <f t="shared" si="6"/>
        <v>-52</v>
      </c>
      <c r="E101" s="53">
        <f t="shared" si="11"/>
        <v>0</v>
      </c>
      <c r="F101" s="41">
        <f t="shared" si="11"/>
        <v>0</v>
      </c>
      <c r="G101" s="41">
        <f t="shared" si="11"/>
        <v>0</v>
      </c>
      <c r="H101" s="41">
        <f t="shared" si="11"/>
        <v>0</v>
      </c>
      <c r="I101" s="41">
        <f t="shared" si="11"/>
        <v>0</v>
      </c>
      <c r="J101" s="41">
        <f t="shared" si="11"/>
        <v>0</v>
      </c>
      <c r="K101" s="41">
        <f t="shared" si="11"/>
        <v>-32</v>
      </c>
      <c r="L101" s="41">
        <f t="shared" si="11"/>
        <v>-20</v>
      </c>
      <c r="M101" s="41">
        <f t="shared" si="11"/>
        <v>0</v>
      </c>
      <c r="N101" s="41">
        <f t="shared" si="11"/>
        <v>8</v>
      </c>
      <c r="O101" s="41">
        <f t="shared" si="11"/>
        <v>26</v>
      </c>
      <c r="P101" s="41">
        <f t="shared" si="11"/>
        <v>48</v>
      </c>
      <c r="Q101" s="41">
        <f t="shared" si="11"/>
        <v>40</v>
      </c>
      <c r="R101" s="41">
        <f t="shared" si="11"/>
        <v>40</v>
      </c>
      <c r="S101" s="41">
        <f t="shared" si="11"/>
        <v>27</v>
      </c>
      <c r="T101" s="41">
        <f t="shared" si="11"/>
        <v>50</v>
      </c>
      <c r="U101" s="41">
        <f t="shared" si="11"/>
        <v>60</v>
      </c>
      <c r="V101" s="41">
        <f t="shared" si="11"/>
        <v>5</v>
      </c>
      <c r="W101" s="41">
        <f t="shared" si="11"/>
        <v>0</v>
      </c>
      <c r="X101" s="41">
        <f t="shared" si="11"/>
        <v>0</v>
      </c>
      <c r="Y101" s="41">
        <f t="shared" si="11"/>
        <v>0</v>
      </c>
      <c r="Z101" s="41">
        <f t="shared" si="11"/>
        <v>0</v>
      </c>
      <c r="AA101" s="41">
        <f t="shared" si="11"/>
        <v>0</v>
      </c>
      <c r="AB101" s="42">
        <f t="shared" si="11"/>
        <v>0</v>
      </c>
    </row>
    <row r="102" spans="2:28" ht="17.25" thickTop="1" thickBot="1" x14ac:dyDescent="0.3">
      <c r="B102" s="43" t="str">
        <f>B67</f>
        <v>29.07.2021</v>
      </c>
      <c r="C102" s="47">
        <f t="shared" si="5"/>
        <v>302</v>
      </c>
      <c r="D102" s="48">
        <f t="shared" si="6"/>
        <v>0</v>
      </c>
      <c r="E102" s="53">
        <f t="shared" si="11"/>
        <v>0</v>
      </c>
      <c r="F102" s="41">
        <f t="shared" si="11"/>
        <v>0</v>
      </c>
      <c r="G102" s="41">
        <f t="shared" si="11"/>
        <v>0</v>
      </c>
      <c r="H102" s="41">
        <f t="shared" si="11"/>
        <v>0</v>
      </c>
      <c r="I102" s="41">
        <f t="shared" si="11"/>
        <v>0</v>
      </c>
      <c r="J102" s="41">
        <f t="shared" si="11"/>
        <v>0</v>
      </c>
      <c r="K102" s="41">
        <f t="shared" si="11"/>
        <v>0</v>
      </c>
      <c r="L102" s="41">
        <f t="shared" si="11"/>
        <v>0</v>
      </c>
      <c r="M102" s="41">
        <f t="shared" si="11"/>
        <v>9</v>
      </c>
      <c r="N102" s="41">
        <f t="shared" si="11"/>
        <v>0</v>
      </c>
      <c r="O102" s="41">
        <f t="shared" si="11"/>
        <v>0</v>
      </c>
      <c r="P102" s="41">
        <f t="shared" si="11"/>
        <v>0</v>
      </c>
      <c r="Q102" s="41">
        <f t="shared" si="11"/>
        <v>9</v>
      </c>
      <c r="R102" s="41">
        <f t="shared" si="11"/>
        <v>13</v>
      </c>
      <c r="S102" s="41">
        <f t="shared" si="11"/>
        <v>48</v>
      </c>
      <c r="T102" s="41">
        <f t="shared" si="11"/>
        <v>60</v>
      </c>
      <c r="U102" s="41">
        <f t="shared" si="11"/>
        <v>43</v>
      </c>
      <c r="V102" s="41">
        <f t="shared" si="11"/>
        <v>8</v>
      </c>
      <c r="W102" s="41">
        <f t="shared" si="11"/>
        <v>21</v>
      </c>
      <c r="X102" s="41">
        <f t="shared" si="11"/>
        <v>30</v>
      </c>
      <c r="Y102" s="41">
        <f t="shared" si="11"/>
        <v>0</v>
      </c>
      <c r="Z102" s="41">
        <f t="shared" si="11"/>
        <v>0</v>
      </c>
      <c r="AA102" s="41">
        <f t="shared" si="11"/>
        <v>36</v>
      </c>
      <c r="AB102" s="42">
        <f t="shared" si="11"/>
        <v>25</v>
      </c>
    </row>
    <row r="103" spans="2:28" ht="17.25" thickTop="1" thickBot="1" x14ac:dyDescent="0.3">
      <c r="B103" s="43" t="str">
        <f t="shared" si="4"/>
        <v>30.07.2021</v>
      </c>
      <c r="C103" s="47">
        <f t="shared" si="5"/>
        <v>578</v>
      </c>
      <c r="D103" s="48">
        <f t="shared" si="6"/>
        <v>-61</v>
      </c>
      <c r="E103" s="53">
        <f t="shared" si="11"/>
        <v>30</v>
      </c>
      <c r="F103" s="41">
        <f t="shared" si="11"/>
        <v>30</v>
      </c>
      <c r="G103" s="41">
        <f t="shared" si="11"/>
        <v>23</v>
      </c>
      <c r="H103" s="41">
        <f t="shared" si="11"/>
        <v>0</v>
      </c>
      <c r="I103" s="41">
        <f t="shared" si="11"/>
        <v>0</v>
      </c>
      <c r="J103" s="41">
        <f t="shared" si="11"/>
        <v>0</v>
      </c>
      <c r="K103" s="41">
        <f t="shared" si="11"/>
        <v>-29</v>
      </c>
      <c r="L103" s="41">
        <f t="shared" si="11"/>
        <v>-32</v>
      </c>
      <c r="M103" s="41">
        <f t="shared" si="11"/>
        <v>0</v>
      </c>
      <c r="N103" s="41">
        <f t="shared" si="11"/>
        <v>33</v>
      </c>
      <c r="O103" s="41">
        <f t="shared" si="11"/>
        <v>16</v>
      </c>
      <c r="P103" s="41">
        <f t="shared" si="11"/>
        <v>0</v>
      </c>
      <c r="Q103" s="41">
        <f t="shared" si="11"/>
        <v>0</v>
      </c>
      <c r="R103" s="41">
        <f t="shared" si="11"/>
        <v>0</v>
      </c>
      <c r="S103" s="41">
        <f t="shared" si="11"/>
        <v>13</v>
      </c>
      <c r="T103" s="41">
        <f t="shared" si="11"/>
        <v>25</v>
      </c>
      <c r="U103" s="41">
        <f t="shared" si="11"/>
        <v>74</v>
      </c>
      <c r="V103" s="41">
        <f t="shared" si="11"/>
        <v>45</v>
      </c>
      <c r="W103" s="41">
        <f t="shared" si="11"/>
        <v>82</v>
      </c>
      <c r="X103" s="41">
        <f t="shared" si="11"/>
        <v>47</v>
      </c>
      <c r="Y103" s="41">
        <f t="shared" si="11"/>
        <v>45</v>
      </c>
      <c r="Z103" s="41">
        <f t="shared" si="11"/>
        <v>45</v>
      </c>
      <c r="AA103" s="41">
        <f t="shared" si="11"/>
        <v>45</v>
      </c>
      <c r="AB103" s="42">
        <f t="shared" si="11"/>
        <v>25</v>
      </c>
    </row>
    <row r="104" spans="2:28" ht="16.5" thickTop="1" x14ac:dyDescent="0.25">
      <c r="B104" s="44" t="str">
        <f t="shared" si="4"/>
        <v>31.07.2021</v>
      </c>
      <c r="C104" s="61">
        <f t="shared" si="5"/>
        <v>1244</v>
      </c>
      <c r="D104" s="62">
        <f t="shared" si="6"/>
        <v>0</v>
      </c>
      <c r="E104" s="57">
        <f t="shared" si="11"/>
        <v>25</v>
      </c>
      <c r="F104" s="58">
        <f t="shared" si="11"/>
        <v>35</v>
      </c>
      <c r="G104" s="58">
        <f t="shared" si="11"/>
        <v>50</v>
      </c>
      <c r="H104" s="58">
        <f t="shared" si="11"/>
        <v>26</v>
      </c>
      <c r="I104" s="58">
        <f t="shared" si="11"/>
        <v>25</v>
      </c>
      <c r="J104" s="58">
        <f t="shared" si="11"/>
        <v>8</v>
      </c>
      <c r="K104" s="58">
        <f t="shared" si="11"/>
        <v>0</v>
      </c>
      <c r="L104" s="58">
        <f t="shared" si="11"/>
        <v>0</v>
      </c>
      <c r="M104" s="58">
        <f t="shared" si="11"/>
        <v>0</v>
      </c>
      <c r="N104" s="58">
        <f t="shared" si="11"/>
        <v>0</v>
      </c>
      <c r="O104" s="58">
        <f t="shared" si="11"/>
        <v>0</v>
      </c>
      <c r="P104" s="58">
        <f t="shared" si="11"/>
        <v>20</v>
      </c>
      <c r="Q104" s="58">
        <f t="shared" si="11"/>
        <v>65</v>
      </c>
      <c r="R104" s="58">
        <f t="shared" si="11"/>
        <v>45</v>
      </c>
      <c r="S104" s="58">
        <f t="shared" si="11"/>
        <v>42</v>
      </c>
      <c r="T104" s="58">
        <f t="shared" si="11"/>
        <v>85</v>
      </c>
      <c r="U104" s="58">
        <f t="shared" si="11"/>
        <v>91</v>
      </c>
      <c r="V104" s="58">
        <f t="shared" si="11"/>
        <v>110</v>
      </c>
      <c r="W104" s="58">
        <f t="shared" si="11"/>
        <v>135</v>
      </c>
      <c r="X104" s="58">
        <f t="shared" si="11"/>
        <v>135</v>
      </c>
      <c r="Y104" s="58">
        <f t="shared" si="11"/>
        <v>85</v>
      </c>
      <c r="Z104" s="58">
        <f t="shared" si="11"/>
        <v>85</v>
      </c>
      <c r="AA104" s="58">
        <f t="shared" si="11"/>
        <v>105</v>
      </c>
      <c r="AB104" s="59">
        <f t="shared" si="11"/>
        <v>72</v>
      </c>
    </row>
    <row r="105" spans="2:28" x14ac:dyDescent="0.25">
      <c r="C105" s="16"/>
    </row>
  </sheetData>
  <mergeCells count="71">
    <mergeCell ref="C68:D68"/>
    <mergeCell ref="C69:D69"/>
    <mergeCell ref="B72:B73"/>
    <mergeCell ref="C72:D73"/>
    <mergeCell ref="E72:AB72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E37:AB37"/>
    <mergeCell ref="C39:D39"/>
    <mergeCell ref="C40:D40"/>
    <mergeCell ref="C41:D41"/>
    <mergeCell ref="C42:D42"/>
    <mergeCell ref="C43:D43"/>
    <mergeCell ref="C31:D31"/>
    <mergeCell ref="C32:D32"/>
    <mergeCell ref="C33:D33"/>
    <mergeCell ref="C34:D34"/>
    <mergeCell ref="B37:B38"/>
    <mergeCell ref="C37:D38"/>
    <mergeCell ref="C25:D25"/>
    <mergeCell ref="C26:D26"/>
    <mergeCell ref="C27:D27"/>
    <mergeCell ref="C28:D28"/>
    <mergeCell ref="C29:D29"/>
    <mergeCell ref="C30:D30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tabSelected="1" zoomScale="85" zoomScaleNormal="85" workbookViewId="0">
      <selection activeCell="E33" sqref="E33:AB33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9.7109375" style="1" bestFit="1" customWidth="1"/>
    <col min="5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38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01.07.2021</v>
      </c>
      <c r="C4" s="75">
        <f>SUM(E4:AB4)</f>
        <v>-95.170000000000016</v>
      </c>
      <c r="D4" s="76"/>
      <c r="E4" s="49">
        <v>5.7539999999999996</v>
      </c>
      <c r="F4" s="50">
        <v>-4.5229999999999997</v>
      </c>
      <c r="G4" s="50">
        <v>-1.444</v>
      </c>
      <c r="H4" s="50">
        <v>14.98</v>
      </c>
      <c r="I4" s="50">
        <v>15.952</v>
      </c>
      <c r="J4" s="50">
        <v>32.902999999999999</v>
      </c>
      <c r="K4" s="50">
        <v>2.956</v>
      </c>
      <c r="L4" s="50">
        <v>-20.724</v>
      </c>
      <c r="M4" s="50">
        <v>-22.033999999999999</v>
      </c>
      <c r="N4" s="50">
        <v>-10.763999999999999</v>
      </c>
      <c r="O4" s="50">
        <v>-15.715999999999999</v>
      </c>
      <c r="P4" s="50">
        <v>-12.561999999999999</v>
      </c>
      <c r="Q4" s="50">
        <v>-10.547000000000001</v>
      </c>
      <c r="R4" s="51">
        <v>-10.28</v>
      </c>
      <c r="S4" s="52">
        <v>-26.661000000000001</v>
      </c>
      <c r="T4" s="41">
        <v>-21.523</v>
      </c>
      <c r="U4" s="41">
        <v>-15.38</v>
      </c>
      <c r="V4" s="41">
        <v>0.52800000000000002</v>
      </c>
      <c r="W4" s="41">
        <v>0.71499999999999997</v>
      </c>
      <c r="X4" s="41">
        <v>-11.683</v>
      </c>
      <c r="Y4" s="41">
        <v>-1.754</v>
      </c>
      <c r="Z4" s="41">
        <v>4.2130000000000001</v>
      </c>
      <c r="AA4" s="41">
        <v>3.9129999999999998</v>
      </c>
      <c r="AB4" s="42">
        <v>8.5109999999999992</v>
      </c>
    </row>
    <row r="5" spans="2:28" ht="17.25" thickTop="1" thickBot="1" x14ac:dyDescent="0.3">
      <c r="B5" s="43" t="str">
        <f>'Angazirana aFRR energija'!B5</f>
        <v>02.07.2021</v>
      </c>
      <c r="C5" s="75">
        <f t="shared" ref="C5:C34" si="0">SUM(E5:AB5)</f>
        <v>151.83200000000002</v>
      </c>
      <c r="D5" s="76"/>
      <c r="E5" s="53">
        <v>9.3550000000000004</v>
      </c>
      <c r="F5" s="41">
        <v>0.73099999999999998</v>
      </c>
      <c r="G5" s="41">
        <v>-7.577</v>
      </c>
      <c r="H5" s="41">
        <v>4.0199999999999996</v>
      </c>
      <c r="I5" s="41">
        <v>5.2309999999999999</v>
      </c>
      <c r="J5" s="41">
        <v>21.873999999999999</v>
      </c>
      <c r="K5" s="41">
        <v>-1.333</v>
      </c>
      <c r="L5" s="41">
        <v>-15.131</v>
      </c>
      <c r="M5" s="41">
        <v>-11.063000000000001</v>
      </c>
      <c r="N5" s="41">
        <v>23.248000000000001</v>
      </c>
      <c r="O5" s="41">
        <v>1.45</v>
      </c>
      <c r="P5" s="41">
        <v>-0.66600000000000004</v>
      </c>
      <c r="Q5" s="41">
        <v>19.382999999999999</v>
      </c>
      <c r="R5" s="41">
        <v>30.34</v>
      </c>
      <c r="S5" s="41">
        <v>33.792999999999999</v>
      </c>
      <c r="T5" s="41">
        <v>6.4980000000000002</v>
      </c>
      <c r="U5" s="41">
        <v>4.5039999999999996</v>
      </c>
      <c r="V5" s="41">
        <v>-0.55500000000000005</v>
      </c>
      <c r="W5" s="41">
        <v>-0.79300000000000004</v>
      </c>
      <c r="X5" s="41">
        <v>10.084</v>
      </c>
      <c r="Y5" s="41">
        <v>4.74</v>
      </c>
      <c r="Z5" s="41">
        <v>3.6429999999999998</v>
      </c>
      <c r="AA5" s="41">
        <v>0.94799999999999995</v>
      </c>
      <c r="AB5" s="42">
        <v>9.1080000000000005</v>
      </c>
    </row>
    <row r="6" spans="2:28" ht="17.25" thickTop="1" thickBot="1" x14ac:dyDescent="0.3">
      <c r="B6" s="43" t="str">
        <f>'Angazirana aFRR energija'!B6</f>
        <v>03.07.2021</v>
      </c>
      <c r="C6" s="75">
        <f t="shared" si="0"/>
        <v>670.15800000000002</v>
      </c>
      <c r="D6" s="76"/>
      <c r="E6" s="53">
        <v>3.7669999999999999</v>
      </c>
      <c r="F6" s="41">
        <v>1.54</v>
      </c>
      <c r="G6" s="41">
        <v>6.7069999999999999</v>
      </c>
      <c r="H6" s="41">
        <v>10.316000000000001</v>
      </c>
      <c r="I6" s="41">
        <v>9.5549999999999997</v>
      </c>
      <c r="J6" s="41">
        <v>31.815000000000001</v>
      </c>
      <c r="K6" s="41">
        <v>19.294</v>
      </c>
      <c r="L6" s="41">
        <v>13.521000000000001</v>
      </c>
      <c r="M6" s="41">
        <v>-9.0500000000000007</v>
      </c>
      <c r="N6" s="41">
        <v>-4.883</v>
      </c>
      <c r="O6" s="41">
        <v>4.0469999999999997</v>
      </c>
      <c r="P6" s="41">
        <v>29.913</v>
      </c>
      <c r="Q6" s="41">
        <v>40.22</v>
      </c>
      <c r="R6" s="41">
        <v>60.497</v>
      </c>
      <c r="S6" s="41">
        <v>72.138000000000005</v>
      </c>
      <c r="T6" s="41">
        <v>92.396000000000001</v>
      </c>
      <c r="U6" s="41">
        <v>95.554000000000002</v>
      </c>
      <c r="V6" s="41">
        <v>50.954000000000001</v>
      </c>
      <c r="W6" s="41">
        <v>51.207000000000001</v>
      </c>
      <c r="X6" s="41">
        <v>38.427</v>
      </c>
      <c r="Y6" s="41">
        <v>10.577</v>
      </c>
      <c r="Z6" s="41">
        <v>19.091999999999999</v>
      </c>
      <c r="AA6" s="41">
        <v>14.97</v>
      </c>
      <c r="AB6" s="42">
        <v>7.5839999999999996</v>
      </c>
    </row>
    <row r="7" spans="2:28" ht="17.25" thickTop="1" thickBot="1" x14ac:dyDescent="0.3">
      <c r="B7" s="43" t="str">
        <f>'Angazirana aFRR energija'!B7</f>
        <v>04.07.2021</v>
      </c>
      <c r="C7" s="75">
        <f t="shared" si="0"/>
        <v>301.10599999999999</v>
      </c>
      <c r="D7" s="76"/>
      <c r="E7" s="53">
        <v>2.4900000000000002</v>
      </c>
      <c r="F7" s="41">
        <v>-19.853999999999999</v>
      </c>
      <c r="G7" s="41">
        <v>21.824999999999999</v>
      </c>
      <c r="H7" s="41">
        <v>34.951999999999998</v>
      </c>
      <c r="I7" s="41">
        <v>37.223999999999997</v>
      </c>
      <c r="J7" s="41">
        <v>69.290999999999997</v>
      </c>
      <c r="K7" s="41">
        <v>42.484999999999999</v>
      </c>
      <c r="L7" s="41">
        <v>5.149</v>
      </c>
      <c r="M7" s="41">
        <v>-5.8029999999999999</v>
      </c>
      <c r="N7" s="41">
        <v>0.57199999999999995</v>
      </c>
      <c r="O7" s="41">
        <v>4.9939999999999998</v>
      </c>
      <c r="P7" s="41">
        <v>14.499000000000001</v>
      </c>
      <c r="Q7" s="41">
        <v>25.013000000000002</v>
      </c>
      <c r="R7" s="41">
        <v>15.695</v>
      </c>
      <c r="S7" s="41">
        <v>17.216000000000001</v>
      </c>
      <c r="T7" s="41">
        <v>19.324999999999999</v>
      </c>
      <c r="U7" s="41">
        <v>1.994</v>
      </c>
      <c r="V7" s="41">
        <v>6.0810000000000004</v>
      </c>
      <c r="W7" s="41">
        <v>6.5490000000000004</v>
      </c>
      <c r="X7" s="41">
        <v>1.0860000000000001</v>
      </c>
      <c r="Y7" s="41">
        <v>-13.722</v>
      </c>
      <c r="Z7" s="41">
        <v>-8.36</v>
      </c>
      <c r="AA7" s="41">
        <v>5.4470000000000001</v>
      </c>
      <c r="AB7" s="42">
        <v>16.957999999999998</v>
      </c>
    </row>
    <row r="8" spans="2:28" ht="17.25" thickTop="1" thickBot="1" x14ac:dyDescent="0.3">
      <c r="B8" s="43" t="str">
        <f>'Angazirana aFRR energija'!B8</f>
        <v>05.07.2021</v>
      </c>
      <c r="C8" s="75">
        <f t="shared" si="0"/>
        <v>-81.964000000000013</v>
      </c>
      <c r="D8" s="76"/>
      <c r="E8" s="53">
        <v>-6.52</v>
      </c>
      <c r="F8" s="41">
        <v>-18.896000000000001</v>
      </c>
      <c r="G8" s="41">
        <v>-5.1260000000000003</v>
      </c>
      <c r="H8" s="41">
        <v>10.670999999999999</v>
      </c>
      <c r="I8" s="54">
        <v>3.5630000000000002</v>
      </c>
      <c r="J8" s="41">
        <v>17.661000000000001</v>
      </c>
      <c r="K8" s="41">
        <v>-1.256</v>
      </c>
      <c r="L8" s="41">
        <v>-7.7930000000000001</v>
      </c>
      <c r="M8" s="41">
        <v>-11.026999999999999</v>
      </c>
      <c r="N8" s="41">
        <v>9.1999999999999998E-2</v>
      </c>
      <c r="O8" s="41">
        <v>6.4059999999999997</v>
      </c>
      <c r="P8" s="41">
        <v>12.257999999999999</v>
      </c>
      <c r="Q8" s="41">
        <v>-17.170999999999999</v>
      </c>
      <c r="R8" s="41">
        <v>-15.739000000000001</v>
      </c>
      <c r="S8" s="41">
        <v>-1.3280000000000001</v>
      </c>
      <c r="T8" s="41">
        <v>-5.2759999999999998</v>
      </c>
      <c r="U8" s="41">
        <v>-9.6479999999999997</v>
      </c>
      <c r="V8" s="41">
        <v>-2.173</v>
      </c>
      <c r="W8" s="41">
        <v>-8.4359999999999999</v>
      </c>
      <c r="X8" s="41">
        <v>-5.53</v>
      </c>
      <c r="Y8" s="41">
        <v>-5.2610000000000001</v>
      </c>
      <c r="Z8" s="41">
        <v>-2.3109999999999999</v>
      </c>
      <c r="AA8" s="41">
        <v>-0.9</v>
      </c>
      <c r="AB8" s="42">
        <v>-8.2240000000000002</v>
      </c>
    </row>
    <row r="9" spans="2:28" ht="17.25" thickTop="1" thickBot="1" x14ac:dyDescent="0.3">
      <c r="B9" s="43" t="str">
        <f>'Angazirana aFRR energija'!B9</f>
        <v>06.07.2021</v>
      </c>
      <c r="C9" s="75">
        <f t="shared" si="0"/>
        <v>-100.63599999999998</v>
      </c>
      <c r="D9" s="76"/>
      <c r="E9" s="53">
        <v>1.49</v>
      </c>
      <c r="F9" s="41">
        <v>-13.919</v>
      </c>
      <c r="G9" s="41">
        <v>9.968</v>
      </c>
      <c r="H9" s="41">
        <v>-1.792</v>
      </c>
      <c r="I9" s="41">
        <v>-2.8610000000000002</v>
      </c>
      <c r="J9" s="41">
        <v>16.917000000000002</v>
      </c>
      <c r="K9" s="41">
        <v>-5.3179999999999996</v>
      </c>
      <c r="L9" s="41">
        <v>-11.882999999999999</v>
      </c>
      <c r="M9" s="41">
        <v>-8.298</v>
      </c>
      <c r="N9" s="41">
        <v>-12.734999999999999</v>
      </c>
      <c r="O9" s="41">
        <v>-11.34</v>
      </c>
      <c r="P9" s="41">
        <v>-14.797000000000001</v>
      </c>
      <c r="Q9" s="41">
        <v>-10.532999999999999</v>
      </c>
      <c r="R9" s="41">
        <v>-4.165</v>
      </c>
      <c r="S9" s="41">
        <v>-2.081</v>
      </c>
      <c r="T9" s="41">
        <v>-1.0469999999999999</v>
      </c>
      <c r="U9" s="41">
        <v>-10.052</v>
      </c>
      <c r="V9" s="41">
        <v>-20.759</v>
      </c>
      <c r="W9" s="41">
        <v>-0.96299999999999997</v>
      </c>
      <c r="X9" s="41">
        <v>1.3580000000000001</v>
      </c>
      <c r="Y9" s="41">
        <v>-2.476</v>
      </c>
      <c r="Z9" s="41">
        <v>-1.65</v>
      </c>
      <c r="AA9" s="41">
        <v>-2.0699999999999998</v>
      </c>
      <c r="AB9" s="42">
        <v>8.3699999999999992</v>
      </c>
    </row>
    <row r="10" spans="2:28" ht="17.25" thickTop="1" thickBot="1" x14ac:dyDescent="0.3">
      <c r="B10" s="43" t="str">
        <f>'Angazirana aFRR energija'!B10</f>
        <v>07.07.2021</v>
      </c>
      <c r="C10" s="75">
        <f t="shared" si="0"/>
        <v>42.587000000000003</v>
      </c>
      <c r="D10" s="76"/>
      <c r="E10" s="53">
        <v>10.879</v>
      </c>
      <c r="F10" s="41">
        <v>22.215</v>
      </c>
      <c r="G10" s="41">
        <v>26.199000000000002</v>
      </c>
      <c r="H10" s="41">
        <v>20.887</v>
      </c>
      <c r="I10" s="41">
        <v>26.946000000000002</v>
      </c>
      <c r="J10" s="41">
        <v>40.582999999999998</v>
      </c>
      <c r="K10" s="41">
        <v>15.994</v>
      </c>
      <c r="L10" s="41">
        <v>-3.8180000000000001</v>
      </c>
      <c r="M10" s="41">
        <v>-6.6879999999999997</v>
      </c>
      <c r="N10" s="41">
        <v>-8.452</v>
      </c>
      <c r="O10" s="41">
        <v>-5.7779999999999996</v>
      </c>
      <c r="P10" s="41">
        <v>-9.5960000000000001</v>
      </c>
      <c r="Q10" s="41">
        <v>-16.776</v>
      </c>
      <c r="R10" s="41">
        <v>-5.2290000000000001</v>
      </c>
      <c r="S10" s="41">
        <v>-7.1989999999999998</v>
      </c>
      <c r="T10" s="41">
        <v>-3.214</v>
      </c>
      <c r="U10" s="41">
        <v>-13.882</v>
      </c>
      <c r="V10" s="41">
        <v>-18.271000000000001</v>
      </c>
      <c r="W10" s="41">
        <v>-1.6</v>
      </c>
      <c r="X10" s="41">
        <v>8.5039999999999996</v>
      </c>
      <c r="Y10" s="41">
        <v>-2.3610000000000002</v>
      </c>
      <c r="Z10" s="41">
        <v>-4.9379999999999997</v>
      </c>
      <c r="AA10" s="41">
        <v>-12.692</v>
      </c>
      <c r="AB10" s="42">
        <v>-9.1259999999999994</v>
      </c>
    </row>
    <row r="11" spans="2:28" ht="17.25" thickTop="1" thickBot="1" x14ac:dyDescent="0.3">
      <c r="B11" s="43" t="str">
        <f>'Angazirana aFRR energija'!B11</f>
        <v>08.07.2021</v>
      </c>
      <c r="C11" s="75">
        <f t="shared" si="0"/>
        <v>-85.864000000000004</v>
      </c>
      <c r="D11" s="76"/>
      <c r="E11" s="53">
        <v>2.0129999999999999</v>
      </c>
      <c r="F11" s="41">
        <v>-0.81399999999999995</v>
      </c>
      <c r="G11" s="41">
        <v>-10.178000000000001</v>
      </c>
      <c r="H11" s="41">
        <v>5.2050000000000001</v>
      </c>
      <c r="I11" s="41">
        <v>-3.6739999999999999</v>
      </c>
      <c r="J11" s="41">
        <v>4.2119999999999997</v>
      </c>
      <c r="K11" s="41">
        <v>-16.837</v>
      </c>
      <c r="L11" s="41">
        <v>-16.413</v>
      </c>
      <c r="M11" s="41">
        <v>-23.536000000000001</v>
      </c>
      <c r="N11" s="41">
        <v>-31.899000000000001</v>
      </c>
      <c r="O11" s="41">
        <v>9.9350000000000005</v>
      </c>
      <c r="P11" s="41">
        <v>1.466</v>
      </c>
      <c r="Q11" s="41">
        <v>-12.231999999999999</v>
      </c>
      <c r="R11" s="41">
        <v>-17.97</v>
      </c>
      <c r="S11" s="41">
        <v>-1.4</v>
      </c>
      <c r="T11" s="41">
        <v>18.376999999999999</v>
      </c>
      <c r="U11" s="41">
        <v>9.7100000000000009</v>
      </c>
      <c r="V11" s="41">
        <v>-3.1659999999999999</v>
      </c>
      <c r="W11" s="41">
        <v>14.49</v>
      </c>
      <c r="X11" s="41">
        <v>-2.702</v>
      </c>
      <c r="Y11" s="41">
        <v>-5.6210000000000004</v>
      </c>
      <c r="Z11" s="41">
        <v>-4.9870000000000001</v>
      </c>
      <c r="AA11" s="41">
        <v>-5.7640000000000002</v>
      </c>
      <c r="AB11" s="42">
        <v>5.9210000000000003</v>
      </c>
    </row>
    <row r="12" spans="2:28" ht="17.25" thickTop="1" thickBot="1" x14ac:dyDescent="0.3">
      <c r="B12" s="43" t="str">
        <f>'Angazirana aFRR energija'!B12</f>
        <v>09.07.2021</v>
      </c>
      <c r="C12" s="75">
        <f t="shared" si="0"/>
        <v>-34.923000000000023</v>
      </c>
      <c r="D12" s="76"/>
      <c r="E12" s="53">
        <v>3.7229999999999999</v>
      </c>
      <c r="F12" s="41">
        <v>0.70199999999999996</v>
      </c>
      <c r="G12" s="41">
        <v>-13.685</v>
      </c>
      <c r="H12" s="41">
        <v>12.599</v>
      </c>
      <c r="I12" s="41">
        <v>22.443999999999999</v>
      </c>
      <c r="J12" s="41">
        <v>44.058</v>
      </c>
      <c r="K12" s="41">
        <v>25.018999999999998</v>
      </c>
      <c r="L12" s="41">
        <v>-1.6639999999999999</v>
      </c>
      <c r="M12" s="41">
        <v>-2.7959999999999998</v>
      </c>
      <c r="N12" s="41">
        <v>0.35899999999999999</v>
      </c>
      <c r="O12" s="41">
        <v>0.42399999999999999</v>
      </c>
      <c r="P12" s="41">
        <v>-8.91</v>
      </c>
      <c r="Q12" s="41">
        <v>-1.1819999999999999</v>
      </c>
      <c r="R12" s="41">
        <v>0.53500000000000003</v>
      </c>
      <c r="S12" s="41">
        <v>-40.021999999999998</v>
      </c>
      <c r="T12" s="41">
        <v>2.8319999999999999</v>
      </c>
      <c r="U12" s="41">
        <v>-30.382000000000001</v>
      </c>
      <c r="V12" s="41">
        <v>-2.8570000000000002</v>
      </c>
      <c r="W12" s="41">
        <v>-23.722999999999999</v>
      </c>
      <c r="X12" s="41">
        <v>-18.582000000000001</v>
      </c>
      <c r="Y12" s="41">
        <v>-18.457999999999998</v>
      </c>
      <c r="Z12" s="41">
        <v>6.3209999999999997</v>
      </c>
      <c r="AA12" s="41">
        <v>-4.859</v>
      </c>
      <c r="AB12" s="42">
        <v>13.180999999999999</v>
      </c>
    </row>
    <row r="13" spans="2:28" ht="17.25" thickTop="1" thickBot="1" x14ac:dyDescent="0.3">
      <c r="B13" s="43" t="str">
        <f>'Angazirana aFRR energija'!B13</f>
        <v>10.07.2021</v>
      </c>
      <c r="C13" s="75">
        <f t="shared" si="0"/>
        <v>117.59200000000003</v>
      </c>
      <c r="D13" s="76"/>
      <c r="E13" s="53">
        <v>9.7210000000000001</v>
      </c>
      <c r="F13" s="41">
        <v>19.109000000000002</v>
      </c>
      <c r="G13" s="41">
        <v>-11.64</v>
      </c>
      <c r="H13" s="41">
        <v>12.22</v>
      </c>
      <c r="I13" s="41">
        <v>-1.4490000000000001</v>
      </c>
      <c r="J13" s="41">
        <v>20.728000000000002</v>
      </c>
      <c r="K13" s="41">
        <v>21.123000000000001</v>
      </c>
      <c r="L13" s="41">
        <v>-11.353999999999999</v>
      </c>
      <c r="M13" s="41">
        <v>-13.026999999999999</v>
      </c>
      <c r="N13" s="41">
        <v>-2.98</v>
      </c>
      <c r="O13" s="41">
        <v>-0.99</v>
      </c>
      <c r="P13" s="41">
        <v>-1.67</v>
      </c>
      <c r="Q13" s="41">
        <v>-0.12</v>
      </c>
      <c r="R13" s="41">
        <v>-10.76</v>
      </c>
      <c r="S13" s="41">
        <v>-3.4929999999999999</v>
      </c>
      <c r="T13" s="41">
        <v>17.844000000000001</v>
      </c>
      <c r="U13" s="41">
        <v>33.606000000000002</v>
      </c>
      <c r="V13" s="41">
        <v>14.641</v>
      </c>
      <c r="W13" s="41">
        <v>24.309000000000001</v>
      </c>
      <c r="X13" s="41">
        <v>-6.4649999999999999</v>
      </c>
      <c r="Y13" s="41">
        <v>-13.815</v>
      </c>
      <c r="Z13" s="41">
        <v>6.7359999999999998</v>
      </c>
      <c r="AA13" s="41">
        <v>9.968</v>
      </c>
      <c r="AB13" s="42">
        <v>5.35</v>
      </c>
    </row>
    <row r="14" spans="2:28" ht="17.25" thickTop="1" thickBot="1" x14ac:dyDescent="0.3">
      <c r="B14" s="43" t="str">
        <f>'Angazirana aFRR energija'!B14</f>
        <v>11.07.2021</v>
      </c>
      <c r="C14" s="75">
        <f t="shared" si="0"/>
        <v>-112.8</v>
      </c>
      <c r="D14" s="76"/>
      <c r="E14" s="53">
        <v>1.3680000000000001</v>
      </c>
      <c r="F14" s="41">
        <v>-7.2060000000000004</v>
      </c>
      <c r="G14" s="41">
        <v>-37.503999999999998</v>
      </c>
      <c r="H14" s="41">
        <v>-21.619</v>
      </c>
      <c r="I14" s="41">
        <v>4.7549999999999999</v>
      </c>
      <c r="J14" s="41">
        <v>-3.798</v>
      </c>
      <c r="K14" s="41">
        <v>-17.634</v>
      </c>
      <c r="L14" s="41">
        <v>-14.119</v>
      </c>
      <c r="M14" s="41">
        <v>-8.9979999999999993</v>
      </c>
      <c r="N14" s="41">
        <v>-4.3460000000000001</v>
      </c>
      <c r="O14" s="41">
        <v>1.3979999999999999</v>
      </c>
      <c r="P14" s="41">
        <v>7.91</v>
      </c>
      <c r="Q14" s="41">
        <v>3.2650000000000001</v>
      </c>
      <c r="R14" s="41">
        <v>-0.82899999999999996</v>
      </c>
      <c r="S14" s="41">
        <v>-18.404</v>
      </c>
      <c r="T14" s="41">
        <v>13.141</v>
      </c>
      <c r="U14" s="41">
        <v>-1.82</v>
      </c>
      <c r="V14" s="41">
        <v>-13.156000000000001</v>
      </c>
      <c r="W14" s="41">
        <v>2.31</v>
      </c>
      <c r="X14" s="41">
        <v>0.78200000000000003</v>
      </c>
      <c r="Y14" s="41">
        <v>-26.545000000000002</v>
      </c>
      <c r="Z14" s="41">
        <v>4.8310000000000004</v>
      </c>
      <c r="AA14" s="41">
        <v>15.670999999999999</v>
      </c>
      <c r="AB14" s="42">
        <v>7.7469999999999999</v>
      </c>
    </row>
    <row r="15" spans="2:28" ht="17.25" thickTop="1" thickBot="1" x14ac:dyDescent="0.3">
      <c r="B15" s="43" t="str">
        <f>'Angazirana aFRR energija'!B15</f>
        <v>12.07.2021</v>
      </c>
      <c r="C15" s="75">
        <f t="shared" si="0"/>
        <v>-21.196000000000002</v>
      </c>
      <c r="D15" s="76"/>
      <c r="E15" s="53">
        <v>13.093</v>
      </c>
      <c r="F15" s="41">
        <v>-15.08</v>
      </c>
      <c r="G15" s="41">
        <v>12.866</v>
      </c>
      <c r="H15" s="41">
        <v>-2.3079999999999998</v>
      </c>
      <c r="I15" s="41">
        <v>-1.94</v>
      </c>
      <c r="J15" s="41">
        <v>25.981000000000002</v>
      </c>
      <c r="K15" s="41">
        <v>13.53</v>
      </c>
      <c r="L15" s="41">
        <v>12.558999999999999</v>
      </c>
      <c r="M15" s="41">
        <v>-11.821</v>
      </c>
      <c r="N15" s="41">
        <v>-5.6849999999999996</v>
      </c>
      <c r="O15" s="41">
        <v>-4.399</v>
      </c>
      <c r="P15" s="41">
        <v>-6.6050000000000004</v>
      </c>
      <c r="Q15" s="41">
        <v>-7.93</v>
      </c>
      <c r="R15" s="41">
        <v>-23.155000000000001</v>
      </c>
      <c r="S15" s="41">
        <v>-4.4560000000000004</v>
      </c>
      <c r="T15" s="41">
        <v>-2.573</v>
      </c>
      <c r="U15" s="41">
        <v>-5.8860000000000001</v>
      </c>
      <c r="V15" s="41">
        <v>-14.343999999999999</v>
      </c>
      <c r="W15" s="41">
        <v>5.4420000000000002</v>
      </c>
      <c r="X15" s="41">
        <v>1.619</v>
      </c>
      <c r="Y15" s="41">
        <v>-6.492</v>
      </c>
      <c r="Z15" s="41">
        <v>-3.536</v>
      </c>
      <c r="AA15" s="41">
        <v>0.69199999999999995</v>
      </c>
      <c r="AB15" s="42">
        <v>9.2319999999999993</v>
      </c>
    </row>
    <row r="16" spans="2:28" ht="17.25" thickTop="1" thickBot="1" x14ac:dyDescent="0.3">
      <c r="B16" s="43" t="str">
        <f>'Angazirana aFRR energija'!B16</f>
        <v>13.07.2021</v>
      </c>
      <c r="C16" s="75">
        <f t="shared" si="0"/>
        <v>26.390000000000011</v>
      </c>
      <c r="D16" s="76"/>
      <c r="E16" s="53">
        <v>8.7050000000000001</v>
      </c>
      <c r="F16" s="41">
        <v>-3.77</v>
      </c>
      <c r="G16" s="41">
        <v>-1.7270000000000001</v>
      </c>
      <c r="H16" s="41">
        <v>38.636000000000003</v>
      </c>
      <c r="I16" s="41">
        <v>17.463000000000001</v>
      </c>
      <c r="J16" s="41">
        <v>39.054000000000002</v>
      </c>
      <c r="K16" s="41">
        <v>28.202999999999999</v>
      </c>
      <c r="L16" s="41">
        <v>16.643000000000001</v>
      </c>
      <c r="M16" s="41">
        <v>-19.021999999999998</v>
      </c>
      <c r="N16" s="41">
        <v>-37.134999999999998</v>
      </c>
      <c r="O16" s="41">
        <v>-13.294</v>
      </c>
      <c r="P16" s="41">
        <v>-22.808</v>
      </c>
      <c r="Q16" s="41">
        <v>-36.819000000000003</v>
      </c>
      <c r="R16" s="41">
        <v>-8.1739999999999995</v>
      </c>
      <c r="S16" s="41">
        <v>-2.4780000000000002</v>
      </c>
      <c r="T16" s="41">
        <v>2.968</v>
      </c>
      <c r="U16" s="41">
        <v>0.33800000000000002</v>
      </c>
      <c r="V16" s="41">
        <v>-2.9780000000000002</v>
      </c>
      <c r="W16" s="41">
        <v>3.1E-2</v>
      </c>
      <c r="X16" s="41">
        <v>-3.6949999999999998</v>
      </c>
      <c r="Y16" s="41">
        <v>-0.51300000000000001</v>
      </c>
      <c r="Z16" s="41">
        <v>12.574999999999999</v>
      </c>
      <c r="AA16" s="41">
        <v>15.973000000000001</v>
      </c>
      <c r="AB16" s="42">
        <v>-1.786</v>
      </c>
    </row>
    <row r="17" spans="2:28" ht="17.25" thickTop="1" thickBot="1" x14ac:dyDescent="0.3">
      <c r="B17" s="43" t="str">
        <f>'Angazirana aFRR energija'!B17</f>
        <v>14.07.2021</v>
      </c>
      <c r="C17" s="75">
        <f t="shared" si="0"/>
        <v>-115.19399999999997</v>
      </c>
      <c r="D17" s="76"/>
      <c r="E17" s="40">
        <v>28.202000000000002</v>
      </c>
      <c r="F17" s="41">
        <v>-26.099</v>
      </c>
      <c r="G17" s="41">
        <v>-33.219000000000001</v>
      </c>
      <c r="H17" s="41">
        <v>8.7569999999999997</v>
      </c>
      <c r="I17" s="41">
        <v>8.8460000000000001</v>
      </c>
      <c r="J17" s="41">
        <v>12.391</v>
      </c>
      <c r="K17" s="41">
        <v>-13.151</v>
      </c>
      <c r="L17" s="41">
        <v>-1.9419999999999999</v>
      </c>
      <c r="M17" s="41">
        <v>-26.007000000000001</v>
      </c>
      <c r="N17" s="41">
        <v>-5.5039999999999996</v>
      </c>
      <c r="O17" s="41">
        <v>-11.15</v>
      </c>
      <c r="P17" s="41">
        <v>-23.614999999999998</v>
      </c>
      <c r="Q17" s="41">
        <v>-1.306</v>
      </c>
      <c r="R17" s="41">
        <v>-5.7990000000000004</v>
      </c>
      <c r="S17" s="41">
        <v>-9.6999999999999993</v>
      </c>
      <c r="T17" s="41">
        <v>4.1399999999999997</v>
      </c>
      <c r="U17" s="41">
        <v>-25.244</v>
      </c>
      <c r="V17" s="41">
        <v>-17.148</v>
      </c>
      <c r="W17" s="41">
        <v>2.5129999999999999</v>
      </c>
      <c r="X17" s="41">
        <v>-0.153</v>
      </c>
      <c r="Y17" s="41">
        <v>-1.8839999999999999</v>
      </c>
      <c r="Z17" s="41">
        <v>10.032</v>
      </c>
      <c r="AA17" s="41">
        <v>3.1589999999999998</v>
      </c>
      <c r="AB17" s="42">
        <v>8.6869999999999994</v>
      </c>
    </row>
    <row r="18" spans="2:28" ht="17.25" thickTop="1" thickBot="1" x14ac:dyDescent="0.3">
      <c r="B18" s="43" t="str">
        <f>'Angazirana aFRR energija'!B18</f>
        <v>15.07.2021</v>
      </c>
      <c r="C18" s="75">
        <f t="shared" si="0"/>
        <v>-149.44</v>
      </c>
      <c r="D18" s="76"/>
      <c r="E18" s="53">
        <v>5.5</v>
      </c>
      <c r="F18" s="41">
        <v>-22.488</v>
      </c>
      <c r="G18" s="41">
        <v>-10.348000000000001</v>
      </c>
      <c r="H18" s="41">
        <v>11.936999999999999</v>
      </c>
      <c r="I18" s="41">
        <v>32.843000000000004</v>
      </c>
      <c r="J18" s="41">
        <v>5.992</v>
      </c>
      <c r="K18" s="41">
        <v>-4.6509999999999998</v>
      </c>
      <c r="L18" s="41">
        <v>-18.238</v>
      </c>
      <c r="M18" s="41">
        <v>-20.138999999999999</v>
      </c>
      <c r="N18" s="41">
        <v>-14.013</v>
      </c>
      <c r="O18" s="41">
        <v>-1.125</v>
      </c>
      <c r="P18" s="41">
        <v>-22.268999999999998</v>
      </c>
      <c r="Q18" s="41">
        <v>-32.74</v>
      </c>
      <c r="R18" s="41">
        <v>-13.308999999999999</v>
      </c>
      <c r="S18" s="41">
        <v>-1.9339999999999999</v>
      </c>
      <c r="T18" s="41">
        <v>8.3070000000000004</v>
      </c>
      <c r="U18" s="41">
        <v>-3.8460000000000001</v>
      </c>
      <c r="V18" s="41">
        <v>-5.242</v>
      </c>
      <c r="W18" s="41">
        <v>0.53500000000000003</v>
      </c>
      <c r="X18" s="41">
        <v>4.4279999999999999</v>
      </c>
      <c r="Y18" s="41">
        <v>-0.40400000000000003</v>
      </c>
      <c r="Z18" s="41">
        <v>-23.257000000000001</v>
      </c>
      <c r="AA18" s="41">
        <v>-24.617999999999999</v>
      </c>
      <c r="AB18" s="42">
        <v>-0.36099999999999999</v>
      </c>
    </row>
    <row r="19" spans="2:28" ht="17.25" thickTop="1" thickBot="1" x14ac:dyDescent="0.3">
      <c r="B19" s="43" t="str">
        <f>'Angazirana aFRR energija'!B19</f>
        <v>16.07.2021</v>
      </c>
      <c r="C19" s="75">
        <f t="shared" si="0"/>
        <v>-89.541999999999973</v>
      </c>
      <c r="D19" s="76"/>
      <c r="E19" s="53">
        <v>2.0670000000000002</v>
      </c>
      <c r="F19" s="41">
        <v>-31.006</v>
      </c>
      <c r="G19" s="41">
        <v>-8.0289999999999999</v>
      </c>
      <c r="H19" s="41">
        <v>3.6789999999999998</v>
      </c>
      <c r="I19" s="41">
        <v>-14.036</v>
      </c>
      <c r="J19" s="41">
        <v>25.06</v>
      </c>
      <c r="K19" s="41">
        <v>20.692</v>
      </c>
      <c r="L19" s="41">
        <v>-12.319000000000001</v>
      </c>
      <c r="M19" s="41">
        <v>-19.963999999999999</v>
      </c>
      <c r="N19" s="41">
        <v>-18.954000000000001</v>
      </c>
      <c r="O19" s="41">
        <v>-4.8819999999999997</v>
      </c>
      <c r="P19" s="41">
        <v>-18.817</v>
      </c>
      <c r="Q19" s="41">
        <v>-3.4260000000000002</v>
      </c>
      <c r="R19" s="41">
        <v>-10.643000000000001</v>
      </c>
      <c r="S19" s="41">
        <v>-2.1080000000000001</v>
      </c>
      <c r="T19" s="41">
        <v>-1.389</v>
      </c>
      <c r="U19" s="41">
        <v>2.427</v>
      </c>
      <c r="V19" s="41">
        <v>-6.0529999999999999</v>
      </c>
      <c r="W19" s="41">
        <v>-5.5519999999999996</v>
      </c>
      <c r="X19" s="41">
        <v>-7.6029999999999998</v>
      </c>
      <c r="Y19" s="41">
        <v>6.3520000000000003</v>
      </c>
      <c r="Z19" s="41">
        <v>15.845000000000001</v>
      </c>
      <c r="AA19" s="41">
        <v>-5.6760000000000002</v>
      </c>
      <c r="AB19" s="42">
        <v>4.7930000000000001</v>
      </c>
    </row>
    <row r="20" spans="2:28" ht="17.25" thickTop="1" thickBot="1" x14ac:dyDescent="0.3">
      <c r="B20" s="43" t="str">
        <f>'Angazirana aFRR energija'!B20</f>
        <v>17.07.2021</v>
      </c>
      <c r="C20" s="75">
        <f t="shared" si="0"/>
        <v>25.592999999999996</v>
      </c>
      <c r="D20" s="76"/>
      <c r="E20" s="53">
        <v>16.062999999999999</v>
      </c>
      <c r="F20" s="41">
        <v>-5.9039999999999999</v>
      </c>
      <c r="G20" s="41">
        <v>21.675000000000001</v>
      </c>
      <c r="H20" s="41">
        <v>-13.641</v>
      </c>
      <c r="I20" s="41">
        <v>-21.062000000000001</v>
      </c>
      <c r="J20" s="41">
        <v>-0.17100000000000001</v>
      </c>
      <c r="K20" s="41">
        <v>11.837999999999999</v>
      </c>
      <c r="L20" s="41">
        <v>-0.998</v>
      </c>
      <c r="M20" s="41">
        <v>-4.0709999999999997</v>
      </c>
      <c r="N20" s="41">
        <v>-12.362</v>
      </c>
      <c r="O20" s="41">
        <v>-2.9390000000000001</v>
      </c>
      <c r="P20" s="41">
        <v>3.43</v>
      </c>
      <c r="Q20" s="41">
        <v>-2.218</v>
      </c>
      <c r="R20" s="41">
        <v>2.645</v>
      </c>
      <c r="S20" s="41">
        <v>4.5940000000000003</v>
      </c>
      <c r="T20" s="41">
        <v>21.818999999999999</v>
      </c>
      <c r="U20" s="41">
        <v>3.476</v>
      </c>
      <c r="V20" s="41">
        <v>16.12</v>
      </c>
      <c r="W20" s="41">
        <v>-7.8639999999999999</v>
      </c>
      <c r="X20" s="41">
        <v>-12.457000000000001</v>
      </c>
      <c r="Y20" s="41">
        <v>-17.523</v>
      </c>
      <c r="Z20" s="41">
        <v>9.8390000000000004</v>
      </c>
      <c r="AA20" s="41">
        <v>7.1559999999999997</v>
      </c>
      <c r="AB20" s="42">
        <v>8.1479999999999997</v>
      </c>
    </row>
    <row r="21" spans="2:28" ht="17.25" thickTop="1" thickBot="1" x14ac:dyDescent="0.3">
      <c r="B21" s="43" t="str">
        <f>'Angazirana aFRR energija'!B21</f>
        <v>18.07.2021</v>
      </c>
      <c r="C21" s="75">
        <f t="shared" si="0"/>
        <v>154.33500000000001</v>
      </c>
      <c r="D21" s="76"/>
      <c r="E21" s="53">
        <v>3.6999999999999998E-2</v>
      </c>
      <c r="F21" s="41">
        <v>2.27</v>
      </c>
      <c r="G21" s="41">
        <v>-6.4160000000000004</v>
      </c>
      <c r="H21" s="41">
        <v>-15.103</v>
      </c>
      <c r="I21" s="41">
        <v>-0.31</v>
      </c>
      <c r="J21" s="41">
        <v>6.5030000000000001</v>
      </c>
      <c r="K21" s="41">
        <v>-6.3179999999999996</v>
      </c>
      <c r="L21" s="41">
        <v>-14.163</v>
      </c>
      <c r="M21" s="41">
        <v>-16.5</v>
      </c>
      <c r="N21" s="41">
        <v>-4.8319999999999999</v>
      </c>
      <c r="O21" s="41">
        <v>-10.6</v>
      </c>
      <c r="P21" s="41">
        <v>37.899000000000001</v>
      </c>
      <c r="Q21" s="41">
        <v>23.555</v>
      </c>
      <c r="R21" s="41">
        <v>7.01</v>
      </c>
      <c r="S21" s="41">
        <v>-0.67300000000000004</v>
      </c>
      <c r="T21" s="41">
        <v>-1.236</v>
      </c>
      <c r="U21" s="41">
        <v>17.3</v>
      </c>
      <c r="V21" s="41">
        <v>21.916</v>
      </c>
      <c r="W21" s="41">
        <v>35.661999999999999</v>
      </c>
      <c r="X21" s="41">
        <v>3.0110000000000001</v>
      </c>
      <c r="Y21" s="41">
        <v>16.399000000000001</v>
      </c>
      <c r="Z21" s="41">
        <v>48.737000000000002</v>
      </c>
      <c r="AA21" s="41">
        <v>9.8780000000000001</v>
      </c>
      <c r="AB21" s="42">
        <v>0.309</v>
      </c>
    </row>
    <row r="22" spans="2:28" ht="17.25" thickTop="1" thickBot="1" x14ac:dyDescent="0.3">
      <c r="B22" s="43" t="str">
        <f>'Angazirana aFRR energija'!B22</f>
        <v>19.07.2021</v>
      </c>
      <c r="C22" s="75">
        <f t="shared" si="0"/>
        <v>-11.373999999999995</v>
      </c>
      <c r="D22" s="76"/>
      <c r="E22" s="53">
        <v>-18.609000000000002</v>
      </c>
      <c r="F22" s="41">
        <v>9.6120000000000001</v>
      </c>
      <c r="G22" s="41">
        <v>23.529</v>
      </c>
      <c r="H22" s="41">
        <v>11.225</v>
      </c>
      <c r="I22" s="41">
        <v>14.395</v>
      </c>
      <c r="J22" s="41">
        <v>49.189</v>
      </c>
      <c r="K22" s="41">
        <v>19.206</v>
      </c>
      <c r="L22" s="41">
        <v>-8.3550000000000004</v>
      </c>
      <c r="M22" s="41">
        <v>-24.475000000000001</v>
      </c>
      <c r="N22" s="41">
        <v>-4.7930000000000001</v>
      </c>
      <c r="O22" s="41">
        <v>-32.341999999999999</v>
      </c>
      <c r="P22" s="41">
        <v>-4.944</v>
      </c>
      <c r="Q22" s="41">
        <v>7.6710000000000003</v>
      </c>
      <c r="R22" s="41">
        <v>-13.457000000000001</v>
      </c>
      <c r="S22" s="41">
        <v>2.593</v>
      </c>
      <c r="T22" s="41">
        <v>6.6440000000000001</v>
      </c>
      <c r="U22" s="41">
        <v>-4.8000000000000001E-2</v>
      </c>
      <c r="V22" s="41">
        <v>-1.8759999999999999</v>
      </c>
      <c r="W22" s="41">
        <v>-16.946000000000002</v>
      </c>
      <c r="X22" s="41">
        <v>-2.8620000000000001</v>
      </c>
      <c r="Y22" s="41">
        <v>-9.02</v>
      </c>
      <c r="Z22" s="41">
        <v>-7.2439999999999998</v>
      </c>
      <c r="AA22" s="41">
        <v>-6.4429999999999996</v>
      </c>
      <c r="AB22" s="42">
        <v>-4.024</v>
      </c>
    </row>
    <row r="23" spans="2:28" ht="17.25" thickTop="1" thickBot="1" x14ac:dyDescent="0.3">
      <c r="B23" s="43" t="str">
        <f>'Angazirana aFRR energija'!B23</f>
        <v>20.07.2021</v>
      </c>
      <c r="C23" s="75">
        <f t="shared" si="0"/>
        <v>-51.739500000000007</v>
      </c>
      <c r="D23" s="76"/>
      <c r="E23" s="53">
        <v>-13.669499999999999</v>
      </c>
      <c r="F23" s="41">
        <v>-0.10049999999999981</v>
      </c>
      <c r="G23" s="41">
        <v>-8.4265000000000008</v>
      </c>
      <c r="H23" s="41">
        <v>17.819999999999997</v>
      </c>
      <c r="I23" s="41">
        <v>-14.711</v>
      </c>
      <c r="J23" s="41">
        <v>-13.253</v>
      </c>
      <c r="K23" s="41">
        <v>-9.5644999999999989</v>
      </c>
      <c r="L23" s="41">
        <v>-10.2905</v>
      </c>
      <c r="M23" s="41">
        <v>2.9054999999999982</v>
      </c>
      <c r="N23" s="41">
        <v>27.316499999999998</v>
      </c>
      <c r="O23" s="41">
        <v>6.0295000000000005</v>
      </c>
      <c r="P23" s="41">
        <v>4.3265000000000002</v>
      </c>
      <c r="Q23" s="41">
        <v>-1.9000000000000128E-2</v>
      </c>
      <c r="R23" s="41">
        <v>-15.422499999999999</v>
      </c>
      <c r="S23" s="41">
        <v>1.9984999999999999</v>
      </c>
      <c r="T23" s="41">
        <v>15.452999999999999</v>
      </c>
      <c r="U23" s="41">
        <v>21.273</v>
      </c>
      <c r="V23" s="41">
        <v>37.946999999999996</v>
      </c>
      <c r="W23" s="41">
        <v>21.042000000000002</v>
      </c>
      <c r="X23" s="41">
        <v>-2.0354999999999999</v>
      </c>
      <c r="Y23" s="41">
        <v>-36.46</v>
      </c>
      <c r="Z23" s="41">
        <v>-10.8415</v>
      </c>
      <c r="AA23" s="41">
        <v>-39.836500000000001</v>
      </c>
      <c r="AB23" s="42">
        <v>-33.220499999999994</v>
      </c>
    </row>
    <row r="24" spans="2:28" ht="17.25" thickTop="1" thickBot="1" x14ac:dyDescent="0.3">
      <c r="B24" s="43" t="str">
        <f>'Angazirana aFRR energija'!B24</f>
        <v>21.07.2021</v>
      </c>
      <c r="C24" s="75">
        <f t="shared" si="0"/>
        <v>130.476</v>
      </c>
      <c r="D24" s="76"/>
      <c r="E24" s="53">
        <v>2.629</v>
      </c>
      <c r="F24" s="41">
        <v>2.2610000000000001</v>
      </c>
      <c r="G24" s="41">
        <v>48.341000000000001</v>
      </c>
      <c r="H24" s="41">
        <v>11.339</v>
      </c>
      <c r="I24" s="41">
        <v>14.917</v>
      </c>
      <c r="J24" s="41">
        <v>42.536000000000001</v>
      </c>
      <c r="K24" s="41">
        <v>26.388999999999999</v>
      </c>
      <c r="L24" s="41">
        <v>15.595000000000001</v>
      </c>
      <c r="M24" s="41">
        <v>-11.53</v>
      </c>
      <c r="N24" s="41">
        <v>-5.3</v>
      </c>
      <c r="O24" s="41">
        <v>-0.84899999999999998</v>
      </c>
      <c r="P24" s="41">
        <v>-2.706</v>
      </c>
      <c r="Q24" s="41">
        <v>-2.3519999999999999</v>
      </c>
      <c r="R24" s="41">
        <v>-2.117</v>
      </c>
      <c r="S24" s="41">
        <v>-0.84799999999999998</v>
      </c>
      <c r="T24" s="41">
        <v>5.41</v>
      </c>
      <c r="U24" s="41">
        <v>-1.88</v>
      </c>
      <c r="V24" s="41">
        <v>-1.1319999999999999</v>
      </c>
      <c r="W24" s="41">
        <v>-0.94099999999999995</v>
      </c>
      <c r="X24" s="41">
        <v>-1.4319999999999999</v>
      </c>
      <c r="Y24" s="41">
        <v>-8.5960000000000001</v>
      </c>
      <c r="Z24" s="41">
        <v>0.04</v>
      </c>
      <c r="AA24" s="41">
        <v>0.53</v>
      </c>
      <c r="AB24" s="42">
        <v>0.17199999999999999</v>
      </c>
    </row>
    <row r="25" spans="2:28" ht="17.25" thickTop="1" thickBot="1" x14ac:dyDescent="0.3">
      <c r="B25" s="43" t="str">
        <f>'Angazirana aFRR energija'!B25</f>
        <v>22.07.2021</v>
      </c>
      <c r="C25" s="75">
        <f t="shared" si="0"/>
        <v>281.47000000000008</v>
      </c>
      <c r="D25" s="76"/>
      <c r="E25" s="53">
        <v>6.8719999999999999</v>
      </c>
      <c r="F25" s="41">
        <v>4.97</v>
      </c>
      <c r="G25" s="41">
        <v>40.340000000000003</v>
      </c>
      <c r="H25" s="41">
        <v>45.274999999999999</v>
      </c>
      <c r="I25" s="41">
        <v>49.719000000000001</v>
      </c>
      <c r="J25" s="41">
        <v>59.463999999999999</v>
      </c>
      <c r="K25" s="41">
        <v>34.686</v>
      </c>
      <c r="L25" s="41">
        <v>10.202999999999999</v>
      </c>
      <c r="M25" s="41">
        <v>-2.7280000000000002</v>
      </c>
      <c r="N25" s="41">
        <v>-4</v>
      </c>
      <c r="O25" s="41">
        <v>0.63700000000000001</v>
      </c>
      <c r="P25" s="41">
        <v>-0.56499999999999995</v>
      </c>
      <c r="Q25" s="41">
        <v>2.2400000000000002</v>
      </c>
      <c r="R25" s="41">
        <v>2.0470000000000002</v>
      </c>
      <c r="S25" s="41">
        <v>14.249000000000001</v>
      </c>
      <c r="T25" s="41">
        <v>0.36699999999999999</v>
      </c>
      <c r="U25" s="41">
        <v>6.048</v>
      </c>
      <c r="V25" s="41">
        <v>1.3440000000000001</v>
      </c>
      <c r="W25" s="41">
        <v>-2.8340000000000001</v>
      </c>
      <c r="X25" s="41">
        <v>-1.3540000000000001</v>
      </c>
      <c r="Y25" s="41">
        <v>1.9870000000000001</v>
      </c>
      <c r="Z25" s="41">
        <v>4.7320000000000002</v>
      </c>
      <c r="AA25" s="41">
        <v>-0.253</v>
      </c>
      <c r="AB25" s="42">
        <v>8.0239999999999991</v>
      </c>
    </row>
    <row r="26" spans="2:28" ht="17.25" thickTop="1" thickBot="1" x14ac:dyDescent="0.3">
      <c r="B26" s="43" t="str">
        <f>'Angazirana aFRR energija'!B26</f>
        <v>23.07.2021</v>
      </c>
      <c r="C26" s="75">
        <f t="shared" si="0"/>
        <v>186.84900000000007</v>
      </c>
      <c r="D26" s="76"/>
      <c r="E26" s="53">
        <v>1.6559999999999999</v>
      </c>
      <c r="F26" s="41">
        <v>8.3889999999999993</v>
      </c>
      <c r="G26" s="41">
        <v>22.460999999999999</v>
      </c>
      <c r="H26" s="41">
        <v>32.825000000000003</v>
      </c>
      <c r="I26" s="41">
        <v>33.448</v>
      </c>
      <c r="J26" s="41">
        <v>58.959000000000003</v>
      </c>
      <c r="K26" s="41">
        <v>38.595999999999997</v>
      </c>
      <c r="L26" s="41">
        <v>16.199000000000002</v>
      </c>
      <c r="M26" s="41">
        <v>-16.329000000000001</v>
      </c>
      <c r="N26" s="41">
        <v>-0.33900000000000002</v>
      </c>
      <c r="O26" s="41">
        <v>-0.30099999999999999</v>
      </c>
      <c r="P26" s="41">
        <v>-13.260999999999999</v>
      </c>
      <c r="Q26" s="41">
        <v>-11.61</v>
      </c>
      <c r="R26" s="41">
        <v>11.733000000000001</v>
      </c>
      <c r="S26" s="41">
        <v>3.84</v>
      </c>
      <c r="T26" s="41">
        <v>14.59</v>
      </c>
      <c r="U26" s="41">
        <v>1.4430000000000001</v>
      </c>
      <c r="V26" s="41">
        <v>-11.234999999999999</v>
      </c>
      <c r="W26" s="41">
        <v>-0.38600000000000001</v>
      </c>
      <c r="X26" s="41">
        <v>-1.2509999999999999</v>
      </c>
      <c r="Y26" s="41">
        <v>-8.3360000000000003</v>
      </c>
      <c r="Z26" s="41">
        <v>0.114</v>
      </c>
      <c r="AA26" s="41">
        <v>0.72699999999999998</v>
      </c>
      <c r="AB26" s="42">
        <v>4.9169999999999998</v>
      </c>
    </row>
    <row r="27" spans="2:28" ht="17.25" thickTop="1" thickBot="1" x14ac:dyDescent="0.3">
      <c r="B27" s="43" t="str">
        <f>'Angazirana aFRR energija'!B27</f>
        <v>24.07.2021</v>
      </c>
      <c r="C27" s="75">
        <f t="shared" si="0"/>
        <v>137.28100000000006</v>
      </c>
      <c r="D27" s="76"/>
      <c r="E27" s="53">
        <v>0.14099999999999999</v>
      </c>
      <c r="F27" s="41">
        <v>11.02</v>
      </c>
      <c r="G27" s="41">
        <v>21.786000000000001</v>
      </c>
      <c r="H27" s="41">
        <v>16.119</v>
      </c>
      <c r="I27" s="41">
        <v>10.706</v>
      </c>
      <c r="J27" s="41">
        <v>36.216999999999999</v>
      </c>
      <c r="K27" s="41">
        <v>34.959000000000003</v>
      </c>
      <c r="L27" s="41">
        <v>33.722999999999999</v>
      </c>
      <c r="M27" s="41">
        <v>-8.702</v>
      </c>
      <c r="N27" s="41">
        <v>-3.0579999999999998</v>
      </c>
      <c r="O27" s="41">
        <v>-2.206</v>
      </c>
      <c r="P27" s="41">
        <v>-0.82099999999999995</v>
      </c>
      <c r="Q27" s="41">
        <v>-1.5489999999999999</v>
      </c>
      <c r="R27" s="41">
        <v>-1.542</v>
      </c>
      <c r="S27" s="41">
        <v>-3.218</v>
      </c>
      <c r="T27" s="41">
        <v>2.0739999999999998</v>
      </c>
      <c r="U27" s="41">
        <v>-1.5389999999999999</v>
      </c>
      <c r="V27" s="41">
        <v>-10.814</v>
      </c>
      <c r="W27" s="41">
        <v>3.04</v>
      </c>
      <c r="X27" s="41">
        <v>4.8499999999999996</v>
      </c>
      <c r="Y27" s="41">
        <v>-1.194</v>
      </c>
      <c r="Z27" s="41">
        <v>1.65</v>
      </c>
      <c r="AA27" s="41">
        <v>-1.7150000000000001</v>
      </c>
      <c r="AB27" s="42">
        <v>-2.6459999999999999</v>
      </c>
    </row>
    <row r="28" spans="2:28" ht="17.25" thickTop="1" thickBot="1" x14ac:dyDescent="0.3">
      <c r="B28" s="43" t="str">
        <f>'Angazirana aFRR energija'!B28</f>
        <v>25.07.2021</v>
      </c>
      <c r="C28" s="75">
        <f t="shared" si="0"/>
        <v>99.86999999999999</v>
      </c>
      <c r="D28" s="76"/>
      <c r="E28" s="53">
        <v>1.087</v>
      </c>
      <c r="F28" s="41">
        <v>3.2069999999999999</v>
      </c>
      <c r="G28" s="41">
        <v>4.4349999999999996</v>
      </c>
      <c r="H28" s="41">
        <v>13.803000000000001</v>
      </c>
      <c r="I28" s="41">
        <v>13.066000000000001</v>
      </c>
      <c r="J28" s="41">
        <v>56.633000000000003</v>
      </c>
      <c r="K28" s="41">
        <v>41.692999999999998</v>
      </c>
      <c r="L28" s="41">
        <v>13.148999999999999</v>
      </c>
      <c r="M28" s="41">
        <v>-6.22</v>
      </c>
      <c r="N28" s="41">
        <v>-8.6080000000000005</v>
      </c>
      <c r="O28" s="41">
        <v>-4.7279999999999998</v>
      </c>
      <c r="P28" s="41">
        <v>-1.2470000000000001</v>
      </c>
      <c r="Q28" s="41">
        <v>-0.13700000000000001</v>
      </c>
      <c r="R28" s="41">
        <v>-5.5019999999999998</v>
      </c>
      <c r="S28" s="41">
        <v>-3.242</v>
      </c>
      <c r="T28" s="41">
        <v>-1.992</v>
      </c>
      <c r="U28" s="41">
        <v>-6.0810000000000004</v>
      </c>
      <c r="V28" s="41">
        <v>-5.351</v>
      </c>
      <c r="W28" s="41">
        <v>1.236</v>
      </c>
      <c r="X28" s="41">
        <v>-0.93799999999999994</v>
      </c>
      <c r="Y28" s="41">
        <v>-3.746</v>
      </c>
      <c r="Z28" s="41">
        <v>-0.85699999999999998</v>
      </c>
      <c r="AA28" s="41">
        <v>0.78900000000000003</v>
      </c>
      <c r="AB28" s="42">
        <v>-0.57899999999999996</v>
      </c>
    </row>
    <row r="29" spans="2:28" ht="17.25" thickTop="1" thickBot="1" x14ac:dyDescent="0.3">
      <c r="B29" s="43" t="str">
        <f>'Angazirana aFRR energija'!B29</f>
        <v>26.07.2021</v>
      </c>
      <c r="C29" s="75">
        <f t="shared" si="0"/>
        <v>100.09000000000002</v>
      </c>
      <c r="D29" s="76"/>
      <c r="E29" s="53">
        <v>-2.464</v>
      </c>
      <c r="F29" s="41">
        <v>-1.9530000000000001</v>
      </c>
      <c r="G29" s="41">
        <v>40.26</v>
      </c>
      <c r="H29" s="41">
        <v>38.747</v>
      </c>
      <c r="I29" s="41">
        <v>12.523999999999999</v>
      </c>
      <c r="J29" s="41">
        <v>25.640999999999998</v>
      </c>
      <c r="K29" s="41">
        <v>22.876000000000001</v>
      </c>
      <c r="L29" s="41">
        <v>6.0069999999999997</v>
      </c>
      <c r="M29" s="41">
        <v>-12.776999999999999</v>
      </c>
      <c r="N29" s="41">
        <v>-6.0679999999999996</v>
      </c>
      <c r="O29" s="41">
        <v>2.145</v>
      </c>
      <c r="P29" s="41">
        <v>-0.999</v>
      </c>
      <c r="Q29" s="41">
        <v>-12.398999999999999</v>
      </c>
      <c r="R29" s="41">
        <v>-5.55</v>
      </c>
      <c r="S29" s="41">
        <v>-16.268000000000001</v>
      </c>
      <c r="T29" s="41">
        <v>1.788</v>
      </c>
      <c r="U29" s="41">
        <v>2.9159999999999999</v>
      </c>
      <c r="V29" s="41">
        <v>4.92</v>
      </c>
      <c r="W29" s="41">
        <v>2.3969999999999998</v>
      </c>
      <c r="X29" s="41">
        <v>-0.59599999999999997</v>
      </c>
      <c r="Y29" s="41">
        <v>-11.265000000000001</v>
      </c>
      <c r="Z29" s="41">
        <v>9.44</v>
      </c>
      <c r="AA29" s="41">
        <v>1.236</v>
      </c>
      <c r="AB29" s="42">
        <v>-0.46800000000000003</v>
      </c>
    </row>
    <row r="30" spans="2:28" ht="17.25" thickTop="1" thickBot="1" x14ac:dyDescent="0.3">
      <c r="B30" s="43" t="str">
        <f>'Angazirana aFRR energija'!B30</f>
        <v>27.07.2021</v>
      </c>
      <c r="C30" s="75">
        <f t="shared" si="0"/>
        <v>0.5159999999999858</v>
      </c>
      <c r="D30" s="76"/>
      <c r="E30" s="53">
        <v>1.452</v>
      </c>
      <c r="F30" s="41">
        <v>-0.58299999999999996</v>
      </c>
      <c r="G30" s="41">
        <v>-4.4189999999999996</v>
      </c>
      <c r="H30" s="41">
        <v>23.724</v>
      </c>
      <c r="I30" s="41">
        <v>18.834</v>
      </c>
      <c r="J30" s="41">
        <v>35.575000000000003</v>
      </c>
      <c r="K30" s="41">
        <v>23.899000000000001</v>
      </c>
      <c r="L30" s="41">
        <v>-1.986</v>
      </c>
      <c r="M30" s="41">
        <v>-14.45</v>
      </c>
      <c r="N30" s="41">
        <v>-12.731999999999999</v>
      </c>
      <c r="O30" s="41">
        <v>-15.837</v>
      </c>
      <c r="P30" s="41">
        <v>-21.550999999999998</v>
      </c>
      <c r="Q30" s="41">
        <v>-10.317</v>
      </c>
      <c r="R30" s="41">
        <v>-8.0090000000000003</v>
      </c>
      <c r="S30" s="41">
        <v>-0.255</v>
      </c>
      <c r="T30" s="41">
        <v>8.1229999999999993</v>
      </c>
      <c r="U30" s="41">
        <v>3.278</v>
      </c>
      <c r="V30" s="41">
        <v>8.2219999999999995</v>
      </c>
      <c r="W30" s="41">
        <v>3.2000000000000001E-2</v>
      </c>
      <c r="X30" s="41">
        <v>-16.811</v>
      </c>
      <c r="Y30" s="41">
        <v>-12.269</v>
      </c>
      <c r="Z30" s="41">
        <v>1.006</v>
      </c>
      <c r="AA30" s="41">
        <v>-5.6280000000000001</v>
      </c>
      <c r="AB30" s="42">
        <v>1.218</v>
      </c>
    </row>
    <row r="31" spans="2:28" ht="17.25" thickTop="1" thickBot="1" x14ac:dyDescent="0.3">
      <c r="B31" s="43" t="str">
        <f>'Angazirana aFRR energija'!B31</f>
        <v>28.07.2021</v>
      </c>
      <c r="C31" s="75">
        <f t="shared" si="0"/>
        <v>-74.162000000000006</v>
      </c>
      <c r="D31" s="76"/>
      <c r="E31" s="53">
        <v>-1.7729999999999999</v>
      </c>
      <c r="F31" s="41">
        <v>2.4470000000000001</v>
      </c>
      <c r="G31" s="41">
        <v>-6.3029999999999999</v>
      </c>
      <c r="H31" s="41">
        <v>8.0730000000000004</v>
      </c>
      <c r="I31" s="41">
        <v>-11.99</v>
      </c>
      <c r="J31" s="41">
        <v>15.76</v>
      </c>
      <c r="K31" s="41">
        <v>-10.026</v>
      </c>
      <c r="L31" s="41">
        <v>-20.914000000000001</v>
      </c>
      <c r="M31" s="41">
        <v>-12.041</v>
      </c>
      <c r="N31" s="41">
        <v>-17.036000000000001</v>
      </c>
      <c r="O31" s="41">
        <v>-13.624000000000001</v>
      </c>
      <c r="P31" s="41">
        <v>-2.3679999999999999</v>
      </c>
      <c r="Q31" s="41">
        <v>-9.7629999999999999</v>
      </c>
      <c r="R31" s="41">
        <v>3.0760000000000001</v>
      </c>
      <c r="S31" s="41">
        <v>-12.952999999999999</v>
      </c>
      <c r="T31" s="41">
        <v>3.569</v>
      </c>
      <c r="U31" s="41">
        <v>9.4779999999999998</v>
      </c>
      <c r="V31" s="41">
        <v>3.1280000000000001</v>
      </c>
      <c r="W31" s="41">
        <v>1.421</v>
      </c>
      <c r="X31" s="41">
        <v>-0.72899999999999998</v>
      </c>
      <c r="Y31" s="41">
        <v>-7.5839999999999996</v>
      </c>
      <c r="Z31" s="41">
        <v>2.4580000000000002</v>
      </c>
      <c r="AA31" s="41">
        <v>-0.41599999999999998</v>
      </c>
      <c r="AB31" s="42">
        <v>3.948</v>
      </c>
    </row>
    <row r="32" spans="2:28" ht="17.25" thickTop="1" thickBot="1" x14ac:dyDescent="0.3">
      <c r="B32" s="43" t="str">
        <f>'Angazirana aFRR energija'!B32</f>
        <v>29.07.2021</v>
      </c>
      <c r="C32" s="75">
        <f t="shared" si="0"/>
        <v>-125.69500000000001</v>
      </c>
      <c r="D32" s="76"/>
      <c r="E32" s="53">
        <v>0.215</v>
      </c>
      <c r="F32" s="41">
        <v>-0.14699999999999999</v>
      </c>
      <c r="G32" s="41">
        <v>-2.2930000000000001</v>
      </c>
      <c r="H32" s="41">
        <v>-18.919</v>
      </c>
      <c r="I32" s="41">
        <v>-12.701000000000001</v>
      </c>
      <c r="J32" s="41">
        <v>14.507999999999999</v>
      </c>
      <c r="K32" s="41">
        <v>7.4530000000000003</v>
      </c>
      <c r="L32" s="41">
        <v>-0.222</v>
      </c>
      <c r="M32" s="41">
        <v>-11.429</v>
      </c>
      <c r="N32" s="41">
        <v>-4.2439999999999998</v>
      </c>
      <c r="O32" s="41">
        <v>-3.3090000000000002</v>
      </c>
      <c r="P32" s="41">
        <v>-3.956</v>
      </c>
      <c r="Q32" s="41">
        <v>-18.276</v>
      </c>
      <c r="R32" s="41">
        <v>-14.666</v>
      </c>
      <c r="S32" s="41">
        <v>-22.274000000000001</v>
      </c>
      <c r="T32" s="41">
        <v>-5.15</v>
      </c>
      <c r="U32" s="41">
        <v>-1.907</v>
      </c>
      <c r="V32" s="41">
        <v>-3.0219999999999998</v>
      </c>
      <c r="W32" s="41">
        <v>-13.879</v>
      </c>
      <c r="X32" s="41">
        <v>-2.161</v>
      </c>
      <c r="Y32" s="41">
        <v>-8.8130000000000006</v>
      </c>
      <c r="Z32" s="41">
        <v>-4.1369999999999996</v>
      </c>
      <c r="AA32" s="41">
        <v>2.254</v>
      </c>
      <c r="AB32" s="42">
        <v>1.38</v>
      </c>
    </row>
    <row r="33" spans="2:28" ht="17.25" thickTop="1" thickBot="1" x14ac:dyDescent="0.3">
      <c r="B33" s="43" t="str">
        <f>'Angazirana aFRR energija'!B33</f>
        <v>30.07.2021</v>
      </c>
      <c r="C33" s="75">
        <f t="shared" si="0"/>
        <v>-113.84699999999999</v>
      </c>
      <c r="D33" s="76"/>
      <c r="E33" s="53">
        <v>1.1160000000000001</v>
      </c>
      <c r="F33" s="41">
        <v>-2.214</v>
      </c>
      <c r="G33" s="41">
        <v>-2.9060000000000001</v>
      </c>
      <c r="H33" s="41">
        <v>-1.2</v>
      </c>
      <c r="I33" s="41">
        <v>6.9359999999999999</v>
      </c>
      <c r="J33" s="41">
        <v>12.741</v>
      </c>
      <c r="K33" s="41">
        <v>14.221</v>
      </c>
      <c r="L33" s="41">
        <v>-22.536999999999999</v>
      </c>
      <c r="M33" s="41">
        <v>-15.839</v>
      </c>
      <c r="N33" s="41">
        <v>-21.521999999999998</v>
      </c>
      <c r="O33" s="41">
        <v>-12.196999999999999</v>
      </c>
      <c r="P33" s="41">
        <v>-5.0919999999999996</v>
      </c>
      <c r="Q33" s="41">
        <v>-15.265000000000001</v>
      </c>
      <c r="R33" s="41">
        <v>-12.532</v>
      </c>
      <c r="S33" s="41">
        <v>-16.963999999999999</v>
      </c>
      <c r="T33" s="41">
        <v>-9.8759999999999994</v>
      </c>
      <c r="U33" s="41">
        <v>1.8029999999999999</v>
      </c>
      <c r="V33" s="41">
        <v>-11.916</v>
      </c>
      <c r="W33" s="41">
        <v>0.108</v>
      </c>
      <c r="X33" s="41">
        <v>-1.268</v>
      </c>
      <c r="Y33" s="41">
        <v>-0.30599999999999999</v>
      </c>
      <c r="Z33" s="41">
        <v>0.84199999999999997</v>
      </c>
      <c r="AA33" s="41">
        <v>-0.36899999999999999</v>
      </c>
      <c r="AB33" s="42">
        <v>0.38900000000000001</v>
      </c>
    </row>
    <row r="34" spans="2:28" ht="16.5" thickTop="1" x14ac:dyDescent="0.25">
      <c r="B34" s="44" t="str">
        <f>'Angazirana aFRR energija'!B34</f>
        <v>31.07.2021</v>
      </c>
      <c r="C34" s="85">
        <f t="shared" si="0"/>
        <v>-202.86900000000006</v>
      </c>
      <c r="D34" s="86"/>
      <c r="E34" s="57">
        <v>-10.176</v>
      </c>
      <c r="F34" s="58">
        <v>-24.161999999999999</v>
      </c>
      <c r="G34" s="58">
        <v>1.2310000000000001</v>
      </c>
      <c r="H34" s="58">
        <v>-10.593</v>
      </c>
      <c r="I34" s="58">
        <v>3.141</v>
      </c>
      <c r="J34" s="58">
        <v>11.37</v>
      </c>
      <c r="K34" s="58">
        <v>1.994</v>
      </c>
      <c r="L34" s="58">
        <v>-7.1369999999999996</v>
      </c>
      <c r="M34" s="58">
        <v>-25.212</v>
      </c>
      <c r="N34" s="58">
        <v>-9.266</v>
      </c>
      <c r="O34" s="58">
        <v>-8.3659999999999997</v>
      </c>
      <c r="P34" s="58">
        <v>-18.077999999999999</v>
      </c>
      <c r="Q34" s="58">
        <v>-2.93</v>
      </c>
      <c r="R34" s="58">
        <v>-14.135999999999999</v>
      </c>
      <c r="S34" s="58">
        <v>-42.793999999999997</v>
      </c>
      <c r="T34" s="58">
        <v>-12.817</v>
      </c>
      <c r="U34" s="58">
        <v>-12.731999999999999</v>
      </c>
      <c r="V34" s="58">
        <v>-15.002000000000001</v>
      </c>
      <c r="W34" s="58">
        <v>-1.571</v>
      </c>
      <c r="X34" s="58">
        <v>-1.5580000000000001</v>
      </c>
      <c r="Y34" s="58">
        <v>-3.1859999999999999</v>
      </c>
      <c r="Z34" s="58">
        <v>-0.65500000000000003</v>
      </c>
      <c r="AA34" s="58">
        <v>-0.05</v>
      </c>
      <c r="AB34" s="59">
        <v>-0.184</v>
      </c>
    </row>
    <row r="35" spans="2:28" ht="15.75" x14ac:dyDescent="0.25">
      <c r="B35" s="87" t="s">
        <v>39</v>
      </c>
      <c r="C35" s="87"/>
      <c r="D35" s="63">
        <f>SUM(C4:D34)</f>
        <v>959.72950000000003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B2"/>
    <mergeCell ref="C4:D4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 Arminovska</dc:creator>
  <cp:lastModifiedBy>Tamara  Arminovska</cp:lastModifiedBy>
  <dcterms:created xsi:type="dcterms:W3CDTF">2021-09-02T11:58:19Z</dcterms:created>
  <dcterms:modified xsi:type="dcterms:W3CDTF">2021-09-02T11:59:29Z</dcterms:modified>
</cp:coreProperties>
</file>